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ittner\Desktop\School Budget release\FY17\"/>
    </mc:Choice>
  </mc:AlternateContent>
  <bookViews>
    <workbookView xWindow="0" yWindow="0" windowWidth="25200" windowHeight="11985"/>
  </bookViews>
  <sheets>
    <sheet name="Data" sheetId="1" r:id="rId1"/>
    <sheet name="Note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Data!$A$4:$V$664</definedName>
    <definedName name="Categories">#REF!</definedName>
    <definedName name="CPSShortName">'[1]All OS4 MASTER'!#REF!</definedName>
    <definedName name="data">#REF!</definedName>
    <definedName name="NetworkRange">OFFSET('[2]School List'!$B$2,MATCH([2]Template!$L$3,'[2]School List'!$A$2:$A$523,0)-1,0,COUNTIF('[2]School List'!$A$2:$A$523,[2]Template!$L$3))</definedName>
    <definedName name="Networks">OFFSET('[3]School List'!$B$2,MATCH([3]Template!$F$2,'[3]School List'!$A$2:$A$674,0)-1,0,COUNTIF('[3]School List'!$A$2:$A$674,[3]Template!$F$2))</definedName>
    <definedName name="_xlnm.Print_Titles" localSheetId="0">Data!$1:$4</definedName>
    <definedName name="Recover">[4]Macro1!$A$204</definedName>
    <definedName name="TableName">"Dummy"</definedName>
    <definedName name="transfer">[5]Macro1!$A$204</definedName>
  </definedNames>
  <calcPr calcId="152511"/>
</workbook>
</file>

<file path=xl/calcChain.xml><?xml version="1.0" encoding="utf-8"?>
<calcChain xmlns="http://schemas.openxmlformats.org/spreadsheetml/2006/main">
  <c r="N3" i="1" l="1"/>
  <c r="J3" i="1"/>
  <c r="V3" i="1" l="1"/>
  <c r="U3" i="1"/>
  <c r="S3" i="1"/>
  <c r="R3" i="1"/>
  <c r="Q3" i="1"/>
  <c r="P3" i="1"/>
  <c r="M3" i="1"/>
  <c r="K3" i="1"/>
  <c r="I3" i="1"/>
  <c r="F3" i="1"/>
  <c r="E3" i="1"/>
  <c r="D3" i="1"/>
  <c r="L3" i="1" l="1"/>
  <c r="G3" i="1"/>
</calcChain>
</file>

<file path=xl/comments1.xml><?xml version="1.0" encoding="utf-8"?>
<comments xmlns="http://schemas.openxmlformats.org/spreadsheetml/2006/main">
  <authors>
    <author>Author</author>
  </authors>
  <commentList>
    <comment ref="A28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school added on 9/3</t>
        </r>
      </text>
    </comment>
    <comment ref="A3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school added 9/3/14.</t>
        </r>
      </text>
    </comment>
    <comment ref="A34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school added on 9/3</t>
        </r>
      </text>
    </comment>
  </commentList>
</comments>
</file>

<file path=xl/sharedStrings.xml><?xml version="1.0" encoding="utf-8"?>
<sst xmlns="http://schemas.openxmlformats.org/spreadsheetml/2006/main" count="2054" uniqueCount="747">
  <si>
    <t>ISP</t>
  </si>
  <si>
    <t>Elementary</t>
  </si>
  <si>
    <t>ZAPATA</t>
  </si>
  <si>
    <t>Charter</t>
  </si>
  <si>
    <t>YOUNG WOMENS HS</t>
  </si>
  <si>
    <t>High School</t>
  </si>
  <si>
    <t>YOUNG HS</t>
  </si>
  <si>
    <t>Network 3</t>
  </si>
  <si>
    <t>YOUNG ES</t>
  </si>
  <si>
    <t>Network 11</t>
  </si>
  <si>
    <t>Alternative School</t>
  </si>
  <si>
    <t>YORK HS</t>
  </si>
  <si>
    <t>Contract</t>
  </si>
  <si>
    <t>Charter - Alternative</t>
  </si>
  <si>
    <t>YCCS</t>
  </si>
  <si>
    <t>Network 5</t>
  </si>
  <si>
    <t>YATES</t>
  </si>
  <si>
    <t>Network 7</t>
  </si>
  <si>
    <t>WORLD LANGUAGE HS</t>
  </si>
  <si>
    <t>Network 9</t>
  </si>
  <si>
    <t>WOODSON</t>
  </si>
  <si>
    <t>WOODLAWN</t>
  </si>
  <si>
    <t>WILLIAMS HS</t>
  </si>
  <si>
    <t>Network 1</t>
  </si>
  <si>
    <t>WILDWOOD</t>
  </si>
  <si>
    <t>WHITTIER</t>
  </si>
  <si>
    <t>WHITNEY</t>
  </si>
  <si>
    <t>Network 13</t>
  </si>
  <si>
    <t>WHITE</t>
  </si>
  <si>
    <t>WHISTLER</t>
  </si>
  <si>
    <t>WESTINGHOUSE HS</t>
  </si>
  <si>
    <t>WESTCOTT</t>
  </si>
  <si>
    <t>Network 2</t>
  </si>
  <si>
    <t>WEST RIDGE</t>
  </si>
  <si>
    <t>WEST PARK</t>
  </si>
  <si>
    <t>WENTWORTH</t>
  </si>
  <si>
    <t>WELLS HS</t>
  </si>
  <si>
    <t>WELLS ES</t>
  </si>
  <si>
    <t>WEBSTER</t>
  </si>
  <si>
    <t>WATERS</t>
  </si>
  <si>
    <t>WASHINGTON HS</t>
  </si>
  <si>
    <t>Network 12</t>
  </si>
  <si>
    <t>WASHINGTON H ES</t>
  </si>
  <si>
    <t>WASHINGTON G ES</t>
  </si>
  <si>
    <t>WARREN</t>
  </si>
  <si>
    <t>WARD L</t>
  </si>
  <si>
    <t>Network 6</t>
  </si>
  <si>
    <t>WARD J</t>
  </si>
  <si>
    <t>WALSH</t>
  </si>
  <si>
    <t>WADSWORTH</t>
  </si>
  <si>
    <t>WACKER</t>
  </si>
  <si>
    <t>VON STEUBEN HS</t>
  </si>
  <si>
    <t>Network 4</t>
  </si>
  <si>
    <t>VON LINNE</t>
  </si>
  <si>
    <t>VOLTA</t>
  </si>
  <si>
    <t>VOISE HS</t>
  </si>
  <si>
    <t>Network 10</t>
  </si>
  <si>
    <t>Specialty</t>
  </si>
  <si>
    <t>VICK</t>
  </si>
  <si>
    <t>VAUGHN HS</t>
  </si>
  <si>
    <t>VANDERPOEL</t>
  </si>
  <si>
    <t>URBAN PREP - WEST HS</t>
  </si>
  <si>
    <t>URBAN PREP - ENGLEWOOD HS</t>
  </si>
  <si>
    <t>URBAN PREP - BRONZEVILLE HS</t>
  </si>
  <si>
    <t>UPLIFT HS</t>
  </si>
  <si>
    <t>UNO - ZIZUMBO</t>
  </si>
  <si>
    <t>UNO - TORRES</t>
  </si>
  <si>
    <t>UNO - TAMAYO</t>
  </si>
  <si>
    <t>UNO - SOCCER HS</t>
  </si>
  <si>
    <t>UNO - SOCCER ELEM</t>
  </si>
  <si>
    <t>UNO - SANTIAGO</t>
  </si>
  <si>
    <t>UNO - ROGERS PARK</t>
  </si>
  <si>
    <t>UNO - PAZ</t>
  </si>
  <si>
    <t>UNO - MARQUEZ</t>
  </si>
  <si>
    <t>UNO - GARCIA HS</t>
  </si>
  <si>
    <t>UNO - FUENTES</t>
  </si>
  <si>
    <t>UNO - DE LAS CASAS</t>
  </si>
  <si>
    <t>UNO - CLEMENTE</t>
  </si>
  <si>
    <t>UNO - CISNEROS</t>
  </si>
  <si>
    <t>UNO - BRIGHTON PARK</t>
  </si>
  <si>
    <t>U OF C - WOODSON</t>
  </si>
  <si>
    <t>U OF C - WOODLAWN HS</t>
  </si>
  <si>
    <t>U OF C - NKO</t>
  </si>
  <si>
    <t>U OF C - DONOGHUE</t>
  </si>
  <si>
    <t>TWAIN</t>
  </si>
  <si>
    <t>TURNER-DREW</t>
  </si>
  <si>
    <t>TONTI</t>
  </si>
  <si>
    <t>TILTON</t>
  </si>
  <si>
    <t>TILL</t>
  </si>
  <si>
    <t>Network 8</t>
  </si>
  <si>
    <t>TILDEN HS</t>
  </si>
  <si>
    <t>THORP O</t>
  </si>
  <si>
    <t>THORP J</t>
  </si>
  <si>
    <t>THOMAS</t>
  </si>
  <si>
    <t>TELPOCHCALLI</t>
  </si>
  <si>
    <t>TEAM HS</t>
  </si>
  <si>
    <t>TAYLOR</t>
  </si>
  <si>
    <t>AUSL</t>
  </si>
  <si>
    <t>TARKINGTON</t>
  </si>
  <si>
    <t>TANNER</t>
  </si>
  <si>
    <t>TALMAN</t>
  </si>
  <si>
    <t>TALCOTT</t>
  </si>
  <si>
    <t>TAFT HS</t>
  </si>
  <si>
    <t>SWIFT</t>
  </si>
  <si>
    <t>SUTHERLAND</t>
  </si>
  <si>
    <t>SUMNER</t>
  </si>
  <si>
    <t>SULLIVAN HS</t>
  </si>
  <si>
    <t>SUDER</t>
  </si>
  <si>
    <t>STOWE</t>
  </si>
  <si>
    <t>STONE</t>
  </si>
  <si>
    <t>STOCK</t>
  </si>
  <si>
    <t>STEVENSON</t>
  </si>
  <si>
    <t>STEM</t>
  </si>
  <si>
    <t>STEINMETZ HS</t>
  </si>
  <si>
    <t>STAGG</t>
  </si>
  <si>
    <t>SPRY HS</t>
  </si>
  <si>
    <t>SPRY ES</t>
  </si>
  <si>
    <t>SPENCER</t>
  </si>
  <si>
    <t>SOUTHSIDE HS</t>
  </si>
  <si>
    <t/>
  </si>
  <si>
    <t>SOUTHEAST</t>
  </si>
  <si>
    <t>SOUTH SHORE INTL HS</t>
  </si>
  <si>
    <t>SOUTH SHORE ES</t>
  </si>
  <si>
    <t>SOUTH LOOP</t>
  </si>
  <si>
    <t>SOLORIO HS</t>
  </si>
  <si>
    <t>SOLOMON</t>
  </si>
  <si>
    <t>SOCIAL JUSTICE HS</t>
  </si>
  <si>
    <t>SMYTH</t>
  </si>
  <si>
    <t>SMYSER</t>
  </si>
  <si>
    <t>SMITH</t>
  </si>
  <si>
    <t>SKINNER NORTH</t>
  </si>
  <si>
    <t>SKINNER</t>
  </si>
  <si>
    <t>SIMPSON HS</t>
  </si>
  <si>
    <t>SIMEON HS</t>
  </si>
  <si>
    <t>SHOOP</t>
  </si>
  <si>
    <t>SHOESMITH</t>
  </si>
  <si>
    <t>SHIELDS MIDDLE</t>
  </si>
  <si>
    <t>SHIELDS</t>
  </si>
  <si>
    <t>SHERWOOD</t>
  </si>
  <si>
    <t>SHERMAN</t>
  </si>
  <si>
    <t>SHERIDAN</t>
  </si>
  <si>
    <t>Closing</t>
  </si>
  <si>
    <t>SHABAZZ - SIZEMORE</t>
  </si>
  <si>
    <t>SHABAZZ - SHABAZZ</t>
  </si>
  <si>
    <t>SHABAZZ - DUSABLE HS</t>
  </si>
  <si>
    <t>SEWARD</t>
  </si>
  <si>
    <t>SENN HS</t>
  </si>
  <si>
    <t>SCHURZ HS</t>
  </si>
  <si>
    <t>SCHUBERT</t>
  </si>
  <si>
    <t>SCHMID</t>
  </si>
  <si>
    <t>SCAMMON</t>
  </si>
  <si>
    <t>SAYRE</t>
  </si>
  <si>
    <t>SAWYER</t>
  </si>
  <si>
    <t>SAUGANASH</t>
  </si>
  <si>
    <t>SAUCEDO</t>
  </si>
  <si>
    <t>SANDOVAL</t>
  </si>
  <si>
    <t>SALAZAR</t>
  </si>
  <si>
    <t>SABIN</t>
  </si>
  <si>
    <t>RYDER</t>
  </si>
  <si>
    <t>RUIZ</t>
  </si>
  <si>
    <t>RUGGLES</t>
  </si>
  <si>
    <t>RUDOLPH</t>
  </si>
  <si>
    <t>ROWE</t>
  </si>
  <si>
    <t>ROOSEVELT HS</t>
  </si>
  <si>
    <t>ROGERS</t>
  </si>
  <si>
    <t>ROBINSON</t>
  </si>
  <si>
    <t>ROBESON HS</t>
  </si>
  <si>
    <t>Service Leadership Academies</t>
  </si>
  <si>
    <t>RICKOVER MILITARY HS</t>
  </si>
  <si>
    <t>RICHARDS HS</t>
  </si>
  <si>
    <t>REVERE</t>
  </si>
  <si>
    <t>REINBERG</t>
  </si>
  <si>
    <t>REILLY</t>
  </si>
  <si>
    <t>REAVIS</t>
  </si>
  <si>
    <t>RAY</t>
  </si>
  <si>
    <t>RAVENSWOOD</t>
  </si>
  <si>
    <t>RANDOLPH</t>
  </si>
  <si>
    <t>RABY HS</t>
  </si>
  <si>
    <t>PULLMAN</t>
  </si>
  <si>
    <t>PULASKI</t>
  </si>
  <si>
    <t>PRUSSING</t>
  </si>
  <si>
    <t>PROVIDENCE ENGLEWOOD</t>
  </si>
  <si>
    <t>PROSSER HS</t>
  </si>
  <si>
    <t>ALOP</t>
  </si>
  <si>
    <t>PROLOGUE - WINNIE MANDELA HS</t>
  </si>
  <si>
    <t>Options</t>
  </si>
  <si>
    <t>PROLOGUE - JOHNSTON HS</t>
  </si>
  <si>
    <t>Contract - Alternative</t>
  </si>
  <si>
    <t>PROLOGUE - EARLY COLLEGE HS</t>
  </si>
  <si>
    <t>PRITZKER</t>
  </si>
  <si>
    <t>PRIETO</t>
  </si>
  <si>
    <t>PRESCOTT</t>
  </si>
  <si>
    <t>POWELL</t>
  </si>
  <si>
    <t>PORTAGE PARK</t>
  </si>
  <si>
    <t>POLARIS</t>
  </si>
  <si>
    <t>POE</t>
  </si>
  <si>
    <t>PLATO</t>
  </si>
  <si>
    <t>PLAMONDON</t>
  </si>
  <si>
    <t>PIRIE</t>
  </si>
  <si>
    <t>PILSEN</t>
  </si>
  <si>
    <t>PICKARD</t>
  </si>
  <si>
    <t>PICCOLO</t>
  </si>
  <si>
    <t>PHOENIX MILITARY HS</t>
  </si>
  <si>
    <t>PHILLIPS HS</t>
  </si>
  <si>
    <t>PETERSON</t>
  </si>
  <si>
    <t>PERSPECTIVES - TECH HS</t>
  </si>
  <si>
    <t>PERSPECTIVES - MATH &amp; SCI HS</t>
  </si>
  <si>
    <t>PERSPECTIVES - LEADERSHIP HS</t>
  </si>
  <si>
    <t>PERSPECTIVES - JOSLIN HS</t>
  </si>
  <si>
    <t>PERSHING</t>
  </si>
  <si>
    <t>PEREZ</t>
  </si>
  <si>
    <t>PENN</t>
  </si>
  <si>
    <t>PEIRCE</t>
  </si>
  <si>
    <t>PECK</t>
  </si>
  <si>
    <t>PEACE AND EDUCATION HS</t>
  </si>
  <si>
    <t>PAYTON HS</t>
  </si>
  <si>
    <t>PATHWAYS - BRIGHTON PARK HS</t>
  </si>
  <si>
    <t>PATHWAYS - AVONDALE HS</t>
  </si>
  <si>
    <t>PATHWAYS - ASHBURN HS</t>
  </si>
  <si>
    <t>PASTEUR</t>
  </si>
  <si>
    <t>PARKSIDE</t>
  </si>
  <si>
    <t>PARKER</t>
  </si>
  <si>
    <t>PARK MANOR</t>
  </si>
  <si>
    <t>PALMER</t>
  </si>
  <si>
    <t>OWENS</t>
  </si>
  <si>
    <t>OWEN</t>
  </si>
  <si>
    <t>OTOOLE</t>
  </si>
  <si>
    <t>OTIS</t>
  </si>
  <si>
    <t>ORTIZ DE DOMINGUEZ</t>
  </si>
  <si>
    <t>ORR HS</t>
  </si>
  <si>
    <t>OROZCO</t>
  </si>
  <si>
    <t>ORIOLE PARK</t>
  </si>
  <si>
    <t>ONAHAN</t>
  </si>
  <si>
    <t>OMBUDSMAN - WEST HS</t>
  </si>
  <si>
    <t>OMBUDSMAN - SOUTH HS</t>
  </si>
  <si>
    <t>OMBUDSMAN - NORTHWEST HS</t>
  </si>
  <si>
    <t>OKEEFFE</t>
  </si>
  <si>
    <t>OGLESBY</t>
  </si>
  <si>
    <t>OGDEN</t>
  </si>
  <si>
    <t>NORWOOD PARK</t>
  </si>
  <si>
    <t>NORTHWEST</t>
  </si>
  <si>
    <t>NORTHSIDE PREP HS</t>
  </si>
  <si>
    <t>NORTHSIDE LEARNING HS</t>
  </si>
  <si>
    <t>NORTH-GRAND HS</t>
  </si>
  <si>
    <t>NORTH RIVER</t>
  </si>
  <si>
    <t>NORTH LAWNDALE - COLLINS HS</t>
  </si>
  <si>
    <t>NORTH LAWNDALE - CHRISTIANA HS</t>
  </si>
  <si>
    <t>NOBLE - UIC HS</t>
  </si>
  <si>
    <t>NOBLE - ROWE CLARK HS</t>
  </si>
  <si>
    <t>NOBLE - RAUNER HS</t>
  </si>
  <si>
    <t>NOBLE - PRITZKER HS</t>
  </si>
  <si>
    <t>NOBLE - NOBLE HS</t>
  </si>
  <si>
    <t>NOBLE - MUCHIN HS</t>
  </si>
  <si>
    <t>NOBLE - MANSUETO HS</t>
  </si>
  <si>
    <t>NOBLE - JOHNSON HS</t>
  </si>
  <si>
    <t>NOBLE - ITW SPEER HS</t>
  </si>
  <si>
    <t>NOBLE - HANSBERRY HS</t>
  </si>
  <si>
    <t>NOBLE - GOLDER HS</t>
  </si>
  <si>
    <t>NOBLE - DRW HS</t>
  </si>
  <si>
    <t>NOBLE - COMER</t>
  </si>
  <si>
    <t>NOBLE - BUTLER HS</t>
  </si>
  <si>
    <t>NOBLE - BULLS HS</t>
  </si>
  <si>
    <t>NOBLE - BAKER HS</t>
  </si>
  <si>
    <t>NOBLE - ACADEMY HS</t>
  </si>
  <si>
    <t>NOBEL</t>
  </si>
  <si>
    <t>NKRUMAH</t>
  </si>
  <si>
    <t>NIXON</t>
  </si>
  <si>
    <t>NINOS HEROES</t>
  </si>
  <si>
    <t>NIGHTINGALE</t>
  </si>
  <si>
    <t>NICHOLSON</t>
  </si>
  <si>
    <t>NEWBERRY</t>
  </si>
  <si>
    <t>NEW SULLIVAN</t>
  </si>
  <si>
    <t>NEW FIELD</t>
  </si>
  <si>
    <t>NETTELHORST</t>
  </si>
  <si>
    <t>NEIL</t>
  </si>
  <si>
    <t>NATIONAL TEACHERS</t>
  </si>
  <si>
    <t>NASH</t>
  </si>
  <si>
    <t>NAMASTE</t>
  </si>
  <si>
    <t>MURRAY</t>
  </si>
  <si>
    <t>MURPHY</t>
  </si>
  <si>
    <t>MULTICULTURAL HS</t>
  </si>
  <si>
    <t>MOZART</t>
  </si>
  <si>
    <t>MOVING EVEREST</t>
  </si>
  <si>
    <t>MOUNT VERNON</t>
  </si>
  <si>
    <t>MOUNT GREENWOOD</t>
  </si>
  <si>
    <t>MORTON</t>
  </si>
  <si>
    <t>MORRILL</t>
  </si>
  <si>
    <t>MORGAN PARK HS</t>
  </si>
  <si>
    <t>MOOS</t>
  </si>
  <si>
    <t>MONTESSORI ENGLEWOOD</t>
  </si>
  <si>
    <t>MONTEFIORE</t>
  </si>
  <si>
    <t>MONROE</t>
  </si>
  <si>
    <t>MOLLISON</t>
  </si>
  <si>
    <t>MITCHELL</t>
  </si>
  <si>
    <t>MIRELES</t>
  </si>
  <si>
    <t>METCALFE</t>
  </si>
  <si>
    <t>MELODY</t>
  </si>
  <si>
    <t>MCPHERSON</t>
  </si>
  <si>
    <t>MCNAIR</t>
  </si>
  <si>
    <t>MCKAY</t>
  </si>
  <si>
    <t>MCDOWELL</t>
  </si>
  <si>
    <t>MCDADE</t>
  </si>
  <si>
    <t>MCCUTCHEON</t>
  </si>
  <si>
    <t>MCCORMICK</t>
  </si>
  <si>
    <t>MCCLELLAN</t>
  </si>
  <si>
    <t>MCAULIFFE</t>
  </si>
  <si>
    <t>MAYS</t>
  </si>
  <si>
    <t>MAYER</t>
  </si>
  <si>
    <t>MATHER HS</t>
  </si>
  <si>
    <t>MASON</t>
  </si>
  <si>
    <t>MARSHALL MIDDLE</t>
  </si>
  <si>
    <t>MARSHALL HS</t>
  </si>
  <si>
    <t>MARSH</t>
  </si>
  <si>
    <t>MARQUETTE</t>
  </si>
  <si>
    <t>MARINE MILITARY HS</t>
  </si>
  <si>
    <t>MARINE LEADERSHIP AT AMES HS</t>
  </si>
  <si>
    <t>MANN</t>
  </si>
  <si>
    <t>MANLEY HS</t>
  </si>
  <si>
    <t>MANIERRE</t>
  </si>
  <si>
    <t>MAGIC JOHNSON - ROSELAND HS</t>
  </si>
  <si>
    <t>MAGIC JOHNSON - N LAWNDALE HS</t>
  </si>
  <si>
    <t>MAGIC JOHNSON - HUMBOLDT PK HS</t>
  </si>
  <si>
    <t>MAGIC JOHNSON - ENGLEWOOD HS</t>
  </si>
  <si>
    <t>MAGIC JOHNSON - BRAINERD HS</t>
  </si>
  <si>
    <t>MADISON</t>
  </si>
  <si>
    <t>MADERO</t>
  </si>
  <si>
    <t>LYON</t>
  </si>
  <si>
    <t>LOZANO</t>
  </si>
  <si>
    <t>LOWELL</t>
  </si>
  <si>
    <t>LOVETT</t>
  </si>
  <si>
    <t>LORCA</t>
  </si>
  <si>
    <t>LOGANDALE</t>
  </si>
  <si>
    <t>LOCKE J</t>
  </si>
  <si>
    <t>LOCKE A</t>
  </si>
  <si>
    <t>LLOYD</t>
  </si>
  <si>
    <t>LITTLE VILLAGE</t>
  </si>
  <si>
    <t>LITTLE BLACK PEARL HS</t>
  </si>
  <si>
    <t>LINDBLOM HS</t>
  </si>
  <si>
    <t>LINCOLN PARK HS</t>
  </si>
  <si>
    <t>LINCOLN</t>
  </si>
  <si>
    <t>LIBBY</t>
  </si>
  <si>
    <t>LEWIS</t>
  </si>
  <si>
    <t>LENART</t>
  </si>
  <si>
    <t>LELAND</t>
  </si>
  <si>
    <t>LEGAL PREP HS</t>
  </si>
  <si>
    <t>LEGACY</t>
  </si>
  <si>
    <t>LEE</t>
  </si>
  <si>
    <t>LEARN - SOUTH CHICAGO</t>
  </si>
  <si>
    <t>LEARN - PERKINS</t>
  </si>
  <si>
    <t>LEARN - MIDDLE</t>
  </si>
  <si>
    <t>LEARN - EXCEL</t>
  </si>
  <si>
    <t>LEARN - CAMPBELL</t>
  </si>
  <si>
    <t>LEARN - BUTLER</t>
  </si>
  <si>
    <t>LEARN - 7</t>
  </si>
  <si>
    <t>LAWNDALE</t>
  </si>
  <si>
    <t>LAVIZZO</t>
  </si>
  <si>
    <t>LASALLE II</t>
  </si>
  <si>
    <t>LASALLE</t>
  </si>
  <si>
    <t>LARA</t>
  </si>
  <si>
    <t>LANGFORD</t>
  </si>
  <si>
    <t>LANE TECH HS</t>
  </si>
  <si>
    <t>LAKE VIEW HS</t>
  </si>
  <si>
    <t>KOZMINSKI</t>
  </si>
  <si>
    <t>KIPP CHICAGO - ONE</t>
  </si>
  <si>
    <t>KIPP CHICAGO - CREATE</t>
  </si>
  <si>
    <t>KIPP CHICAGO - BLOOM</t>
  </si>
  <si>
    <t>KIPP CHICAGO - ASCEND PRIMARY</t>
  </si>
  <si>
    <t>KIPP - ASCEND</t>
  </si>
  <si>
    <t>KIPLING</t>
  </si>
  <si>
    <t>KINZIE</t>
  </si>
  <si>
    <t>KING HS</t>
  </si>
  <si>
    <t>KING ES</t>
  </si>
  <si>
    <t>KILMER</t>
  </si>
  <si>
    <t>KERSHAW</t>
  </si>
  <si>
    <t>KENWOOD HS</t>
  </si>
  <si>
    <t>KENNEDY HS</t>
  </si>
  <si>
    <t>KELVYN PARK HS</t>
  </si>
  <si>
    <t>KELLY HS</t>
  </si>
  <si>
    <t>KELLOGG</t>
  </si>
  <si>
    <t>KELLMAN</t>
  </si>
  <si>
    <t>KELLER</t>
  </si>
  <si>
    <t>KANOON</t>
  </si>
  <si>
    <t>JUNGMAN</t>
  </si>
  <si>
    <t>JULIAN HS</t>
  </si>
  <si>
    <t>JUAREZ HS</t>
  </si>
  <si>
    <t>JORDAN</t>
  </si>
  <si>
    <t>JOPLIN</t>
  </si>
  <si>
    <t>JONES HS</t>
  </si>
  <si>
    <t>JOHNSON</t>
  </si>
  <si>
    <t>JENSEN</t>
  </si>
  <si>
    <t>JENNER</t>
  </si>
  <si>
    <t>JEFFERSON HS</t>
  </si>
  <si>
    <t>JAMIESON</t>
  </si>
  <si>
    <t>JAHN</t>
  </si>
  <si>
    <t>JACKSON M</t>
  </si>
  <si>
    <t>JACKSON A</t>
  </si>
  <si>
    <t>IRVING</t>
  </si>
  <si>
    <t>INTRINSIC HS</t>
  </si>
  <si>
    <t>INTER-AMERICAN</t>
  </si>
  <si>
    <t>INSTITUTO - LOZANO MASTERY HS</t>
  </si>
  <si>
    <t>INSTITUTO - LOZANO HS</t>
  </si>
  <si>
    <t>INSTITUTO - HEALTH</t>
  </si>
  <si>
    <t>INFINITY HS</t>
  </si>
  <si>
    <t>HYDE PARK HS</t>
  </si>
  <si>
    <t>HURLEY</t>
  </si>
  <si>
    <t>HUGHES L</t>
  </si>
  <si>
    <t>HUGHES C</t>
  </si>
  <si>
    <t>HUBBARD HS</t>
  </si>
  <si>
    <t>HOYNE</t>
  </si>
  <si>
    <t>HOWE</t>
  </si>
  <si>
    <t>HORIZON - SOUTHWEST</t>
  </si>
  <si>
    <t>HOPE INSTITUTE</t>
  </si>
  <si>
    <t>HOPE HS</t>
  </si>
  <si>
    <t>HOLMES</t>
  </si>
  <si>
    <t>HOLDEN</t>
  </si>
  <si>
    <t>HITCH</t>
  </si>
  <si>
    <t>HIRSCH HS</t>
  </si>
  <si>
    <t>HIGGINS</t>
  </si>
  <si>
    <t>HIBBARD</t>
  </si>
  <si>
    <t>HERZL</t>
  </si>
  <si>
    <t>HERNANDEZ</t>
  </si>
  <si>
    <t>HENRY</t>
  </si>
  <si>
    <t>HENDRICKS</t>
  </si>
  <si>
    <t>HENDERSON</t>
  </si>
  <si>
    <t>HEFFERAN</t>
  </si>
  <si>
    <t>HEDGES</t>
  </si>
  <si>
    <t>HEARST</t>
  </si>
  <si>
    <t>HEALY</t>
  </si>
  <si>
    <t>HAYT</t>
  </si>
  <si>
    <t>HAY</t>
  </si>
  <si>
    <t>HAWTHORNE</t>
  </si>
  <si>
    <t>HAUGAN</t>
  </si>
  <si>
    <t>HARVARD</t>
  </si>
  <si>
    <t>HARTE</t>
  </si>
  <si>
    <t>HARPER HS</t>
  </si>
  <si>
    <t>HARLAN HS</t>
  </si>
  <si>
    <t>HANSON PARK</t>
  </si>
  <si>
    <t>HANCOCK HS</t>
  </si>
  <si>
    <t>HAMPTON</t>
  </si>
  <si>
    <t>HAMMOND</t>
  </si>
  <si>
    <t>HAMLINE</t>
  </si>
  <si>
    <t>HAMILTON</t>
  </si>
  <si>
    <t>HALEY</t>
  </si>
  <si>
    <t>HALE</t>
  </si>
  <si>
    <t>HAINES</t>
  </si>
  <si>
    <t>GUNSAULUS</t>
  </si>
  <si>
    <t>GRISSOM</t>
  </si>
  <si>
    <t>GRIMES</t>
  </si>
  <si>
    <t>GRESHAM</t>
  </si>
  <si>
    <t>GREGORY</t>
  </si>
  <si>
    <t>GREENE</t>
  </si>
  <si>
    <t>GREEN</t>
  </si>
  <si>
    <t>GREELEY</t>
  </si>
  <si>
    <t>GREAT LAKES</t>
  </si>
  <si>
    <t>GRAY</t>
  </si>
  <si>
    <t>GRAHAM HS</t>
  </si>
  <si>
    <t>GRAHAM ES</t>
  </si>
  <si>
    <t>GOUDY</t>
  </si>
  <si>
    <t>GOODE HS</t>
  </si>
  <si>
    <t>GOETHE</t>
  </si>
  <si>
    <t>GLOBAL CITIZENSHIP</t>
  </si>
  <si>
    <t>GILLESPIE</t>
  </si>
  <si>
    <t>GARY</t>
  </si>
  <si>
    <t>GARVY</t>
  </si>
  <si>
    <t>GARVEY</t>
  </si>
  <si>
    <t>GALLISTEL</t>
  </si>
  <si>
    <t>GALILEO</t>
  </si>
  <si>
    <t>GALE</t>
  </si>
  <si>
    <t>GALAPAGOS*</t>
  </si>
  <si>
    <t>GAGE PARK HS</t>
  </si>
  <si>
    <t>FUNSTON</t>
  </si>
  <si>
    <t>FULTON</t>
  </si>
  <si>
    <t>FULLER</t>
  </si>
  <si>
    <t>FRAZIER PROSPECTIVE</t>
  </si>
  <si>
    <t>FRAZIER CHARTER</t>
  </si>
  <si>
    <t>FRANKLIN</t>
  </si>
  <si>
    <t>FOUNDATIONS</t>
  </si>
  <si>
    <t>FOSTER PARK</t>
  </si>
  <si>
    <t>FORT DEARBORN</t>
  </si>
  <si>
    <t>FOREMAN HS</t>
  </si>
  <si>
    <t>FISKE</t>
  </si>
  <si>
    <t>FINKL</t>
  </si>
  <si>
    <t>FIELD</t>
  </si>
  <si>
    <t>FERNWOOD</t>
  </si>
  <si>
    <t>FENGER HS</t>
  </si>
  <si>
    <t>FARRAGUT HS</t>
  </si>
  <si>
    <t>FARNSWORTH</t>
  </si>
  <si>
    <t>FARADAY</t>
  </si>
  <si>
    <t>FALCONER</t>
  </si>
  <si>
    <t>FAIRFIELD</t>
  </si>
  <si>
    <t>EVERS</t>
  </si>
  <si>
    <t>EVERGREEN</t>
  </si>
  <si>
    <t>EVERETT</t>
  </si>
  <si>
    <t>ESMOND</t>
  </si>
  <si>
    <t>ERIE</t>
  </si>
  <si>
    <t>ERICSON</t>
  </si>
  <si>
    <t>EPIC HS</t>
  </si>
  <si>
    <t>ELLINGTON</t>
  </si>
  <si>
    <t>EDWARDS</t>
  </si>
  <si>
    <t>EDISON PARK</t>
  </si>
  <si>
    <t>EDISON</t>
  </si>
  <si>
    <t>EDGEBROOK</t>
  </si>
  <si>
    <t>EBINGER</t>
  </si>
  <si>
    <t>EBERHART</t>
  </si>
  <si>
    <t>EARLE</t>
  </si>
  <si>
    <t>EARHART</t>
  </si>
  <si>
    <t>DYETT ARTS HS</t>
  </si>
  <si>
    <t>DVORAK</t>
  </si>
  <si>
    <t>DURKIN PARK</t>
  </si>
  <si>
    <t>DUNNE</t>
  </si>
  <si>
    <t>DUNBAR HS</t>
  </si>
  <si>
    <t>DULLES</t>
  </si>
  <si>
    <t>DUBOIS</t>
  </si>
  <si>
    <t>DRUMMOND</t>
  </si>
  <si>
    <t>DRAKE</t>
  </si>
  <si>
    <t>DOUGLASS HS</t>
  </si>
  <si>
    <t>DORE</t>
  </si>
  <si>
    <t>DOOLITTLE</t>
  </si>
  <si>
    <t>DODGE</t>
  </si>
  <si>
    <t>DIXON</t>
  </si>
  <si>
    <t>DISNEY II</t>
  </si>
  <si>
    <t>DISNEY</t>
  </si>
  <si>
    <t>DIRKSEN</t>
  </si>
  <si>
    <t>DEWEY</t>
  </si>
  <si>
    <t>DEVRY HS</t>
  </si>
  <si>
    <t>DEVER</t>
  </si>
  <si>
    <t>DETT</t>
  </si>
  <si>
    <t>DEPRIEST</t>
  </si>
  <si>
    <t>DENEEN</t>
  </si>
  <si>
    <t>DECATUR</t>
  </si>
  <si>
    <t>DE DIEGO</t>
  </si>
  <si>
    <t>DAWES</t>
  </si>
  <si>
    <t>DAVIS N</t>
  </si>
  <si>
    <t>DAVIS M</t>
  </si>
  <si>
    <t>DARWIN</t>
  </si>
  <si>
    <t>DALEY</t>
  </si>
  <si>
    <t>CURTIS</t>
  </si>
  <si>
    <t>CURIE HS</t>
  </si>
  <si>
    <t>CULLEN</t>
  </si>
  <si>
    <t>CUFFE</t>
  </si>
  <si>
    <t>CROWN</t>
  </si>
  <si>
    <t>CRANE MEDICAL HS</t>
  </si>
  <si>
    <t>COURTENAY</t>
  </si>
  <si>
    <t>CORLISS HS</t>
  </si>
  <si>
    <t>CORKERY</t>
  </si>
  <si>
    <t>COOPER</t>
  </si>
  <si>
    <t>COONLEY</t>
  </si>
  <si>
    <t>COOK</t>
  </si>
  <si>
    <t>COMMUNITY SERVICES WEST HS</t>
  </si>
  <si>
    <t>COLUMBUS</t>
  </si>
  <si>
    <t>COLUMBIA EXPLORERS</t>
  </si>
  <si>
    <t>COLLINS HS</t>
  </si>
  <si>
    <t>COLES</t>
  </si>
  <si>
    <t>COLEMON</t>
  </si>
  <si>
    <t>CLISSOLD</t>
  </si>
  <si>
    <t>CLINTON</t>
  </si>
  <si>
    <t>CLEVELAND</t>
  </si>
  <si>
    <t>CLEMENTE HS</t>
  </si>
  <si>
    <t>CLAY</t>
  </si>
  <si>
    <t>CLARK HS</t>
  </si>
  <si>
    <t>CLARK ES</t>
  </si>
  <si>
    <t>CLAREMONT</t>
  </si>
  <si>
    <t>CICS - WRIGHTWOOD</t>
  </si>
  <si>
    <t>CICS - WEST BELDEN</t>
  </si>
  <si>
    <t>CICS - WASHINGTON PARK</t>
  </si>
  <si>
    <t>CICS - PRAIRIE</t>
  </si>
  <si>
    <t>CICS - NORTHTOWN HS</t>
  </si>
  <si>
    <t>CICS - LOOMIS</t>
  </si>
  <si>
    <t>CICS - LONGWOOD</t>
  </si>
  <si>
    <t>CICS - IRVING PARK</t>
  </si>
  <si>
    <t>CICS - HAWKINS HS</t>
  </si>
  <si>
    <t>CICS - ELLISON HS</t>
  </si>
  <si>
    <t>CICS - CHICAGOQUEST HS</t>
  </si>
  <si>
    <t>CICS - BUCKTOWN</t>
  </si>
  <si>
    <t>CICS - BOND</t>
  </si>
  <si>
    <t>CICS - BASIL</t>
  </si>
  <si>
    <t>CICS - AVALON/SOUTH SHORE</t>
  </si>
  <si>
    <t>CHRISTOPHER HOUSE</t>
  </si>
  <si>
    <t>CHRISTOPHER</t>
  </si>
  <si>
    <t>CHOPIN</t>
  </si>
  <si>
    <t>CHICAGO VOCATIONAL HS</t>
  </si>
  <si>
    <t>CHICAGO VIRTUAL</t>
  </si>
  <si>
    <t>CHICAGO TECH HS</t>
  </si>
  <si>
    <t>CHICAGO MILITARY HS</t>
  </si>
  <si>
    <t>CHICAGO MATH &amp; SCIENCE HS</t>
  </si>
  <si>
    <t>CHICAGO COLLEGIATE</t>
  </si>
  <si>
    <t>CHICAGO ARTS HS</t>
  </si>
  <si>
    <t>CHICAGO AGRICULTURE HS</t>
  </si>
  <si>
    <t>CHICAGO ACADEMY HS</t>
  </si>
  <si>
    <t>CHICAGO ACADEMY ES</t>
  </si>
  <si>
    <t>CHAVEZ</t>
  </si>
  <si>
    <t>CHASE</t>
  </si>
  <si>
    <t>CHAPPELL</t>
  </si>
  <si>
    <t>CHALMERS</t>
  </si>
  <si>
    <t>CATHER</t>
  </si>
  <si>
    <t>CATALYST - MARIA</t>
  </si>
  <si>
    <t>CATALYST - CIRCLE ROCK</t>
  </si>
  <si>
    <t>CASTELLANOS</t>
  </si>
  <si>
    <t>CASSELL</t>
  </si>
  <si>
    <t>CASALS</t>
  </si>
  <si>
    <t>CARVER MILITARY HS</t>
  </si>
  <si>
    <t>CARVER G</t>
  </si>
  <si>
    <t>CARTER</t>
  </si>
  <si>
    <t>CARSON</t>
  </si>
  <si>
    <t>CARROLL</t>
  </si>
  <si>
    <t>CARNEGIE</t>
  </si>
  <si>
    <t>CARDENAS</t>
  </si>
  <si>
    <t>CANTY</t>
  </si>
  <si>
    <t>CAMRAS</t>
  </si>
  <si>
    <t>CAMERON</t>
  </si>
  <si>
    <t>SAFE</t>
  </si>
  <si>
    <t>CAMELOT SAFE - GARFIELD</t>
  </si>
  <si>
    <t>CAMELOT SAFE</t>
  </si>
  <si>
    <t>CAMELOT - EXCEL WOODLAWN HS</t>
  </si>
  <si>
    <t>CAMELOT - EXCEL SOUTHWEST HS</t>
  </si>
  <si>
    <t>CAMELOT - EXCEL ENGLEWOOD HS</t>
  </si>
  <si>
    <t>CAMELOT - CHICAGO EXCEL HS</t>
  </si>
  <si>
    <t>CALMECA</t>
  </si>
  <si>
    <t>CALDWELL</t>
  </si>
  <si>
    <t>BYRNE</t>
  </si>
  <si>
    <t>BURROUGHS</t>
  </si>
  <si>
    <t>BURR</t>
  </si>
  <si>
    <t>BURNSIDE</t>
  </si>
  <si>
    <t>BURNHAM</t>
  </si>
  <si>
    <t>BURLEY</t>
  </si>
  <si>
    <t>BURKE</t>
  </si>
  <si>
    <t>BURBANK</t>
  </si>
  <si>
    <t>BUDLONG</t>
  </si>
  <si>
    <t>BRUNSON</t>
  </si>
  <si>
    <t>BROWNELL</t>
  </si>
  <si>
    <t>BROWN W</t>
  </si>
  <si>
    <t>BROWN R</t>
  </si>
  <si>
    <t>BROOKS HS</t>
  </si>
  <si>
    <t>BRONZEVILLE LIGHTHOUSE</t>
  </si>
  <si>
    <t>BRONZEVILLE HS</t>
  </si>
  <si>
    <t>BRIGHTON PARK</t>
  </si>
  <si>
    <t>BRIGHT</t>
  </si>
  <si>
    <t>BRIDGE</t>
  </si>
  <si>
    <t>BRENTANO</t>
  </si>
  <si>
    <t>BRENNEMANN</t>
  </si>
  <si>
    <t>BRADWELL</t>
  </si>
  <si>
    <t>BOWEN HS</t>
  </si>
  <si>
    <t>BOUCHET</t>
  </si>
  <si>
    <t>BOONE</t>
  </si>
  <si>
    <t>BOND</t>
  </si>
  <si>
    <t>BOGAN HS</t>
  </si>
  <si>
    <t>BLAIR</t>
  </si>
  <si>
    <t>BLAINE</t>
  </si>
  <si>
    <t>BLACK</t>
  </si>
  <si>
    <t>BENNETT</t>
  </si>
  <si>
    <t>BELMONT-CRAGIN</t>
  </si>
  <si>
    <t>BELL</t>
  </si>
  <si>
    <t>BELDING</t>
  </si>
  <si>
    <t>BEIDLER</t>
  </si>
  <si>
    <t>BEETHOVEN</t>
  </si>
  <si>
    <t>BEAUBIEN</t>
  </si>
  <si>
    <t>BEASLEY</t>
  </si>
  <si>
    <t>BEARD</t>
  </si>
  <si>
    <t>BATEMAN</t>
  </si>
  <si>
    <t>BASS</t>
  </si>
  <si>
    <t>BARTON</t>
  </si>
  <si>
    <t>BARRY</t>
  </si>
  <si>
    <t>BARNARD</t>
  </si>
  <si>
    <t>BANNER WEST HS</t>
  </si>
  <si>
    <t>BACK OF THE YARDS HS</t>
  </si>
  <si>
    <t>AZUELA</t>
  </si>
  <si>
    <t>AVALON PARK</t>
  </si>
  <si>
    <t>AUSTIN POLY HS</t>
  </si>
  <si>
    <t>AUSTIN BUS &amp; ENTRP HS</t>
  </si>
  <si>
    <t>AUDUBON</t>
  </si>
  <si>
    <t>ASPIRA - HAUGAN</t>
  </si>
  <si>
    <t>ASPIRA - EARLY COLLEGE HS</t>
  </si>
  <si>
    <t>ASPIRA - BUSINESS &amp; FINANCE HS</t>
  </si>
  <si>
    <t>ASHE</t>
  </si>
  <si>
    <t>ASHBURN</t>
  </si>
  <si>
    <t>ARMSTRONG G</t>
  </si>
  <si>
    <t>ARMOUR</t>
  </si>
  <si>
    <t>ARIEL</t>
  </si>
  <si>
    <t>AMUNDSEN HS</t>
  </si>
  <si>
    <t>AMANDLA HS</t>
  </si>
  <si>
    <t>ALDRIDGE</t>
  </si>
  <si>
    <t>ALCOTT</t>
  </si>
  <si>
    <t>ALBANY PARK</t>
  </si>
  <si>
    <t>AIR FORCE HS</t>
  </si>
  <si>
    <t>AHS - PASSAGES</t>
  </si>
  <si>
    <t>AGASSIZ</t>
  </si>
  <si>
    <t>ADDAMS</t>
  </si>
  <si>
    <t>ACE TECH HS</t>
  </si>
  <si>
    <t>Change in Enrollment</t>
  </si>
  <si>
    <t>.</t>
  </si>
  <si>
    <t>% Change from FY 16</t>
  </si>
  <si>
    <t>Total Change from FY 16</t>
  </si>
  <si>
    <t>FY 17 Projected Enrollment</t>
  </si>
  <si>
    <t>FY 16 Enrollment</t>
  </si>
  <si>
    <t>Network</t>
  </si>
  <si>
    <t>School Type</t>
  </si>
  <si>
    <t>School Name</t>
  </si>
  <si>
    <t>Enrollment</t>
  </si>
  <si>
    <t>School Budget Detail</t>
  </si>
  <si>
    <t>School Funds in Contingency</t>
  </si>
  <si>
    <t>*Galapagos has announced that it has closed after FY 16. We have budgeted tuition dollars for the students that had been projected</t>
  </si>
  <si>
    <t>to Galapagos to hold the funds in contingency. These funds will be reallocated with 20th day adjustments.</t>
  </si>
  <si>
    <t>and funding for Magnet, Selective Enrollment, IB, STEM, JROTC, Critical Language, and Montessori programs.</t>
  </si>
  <si>
    <t>Notes to FY 17 School-by-School Budget Report</t>
  </si>
  <si>
    <t>SBB amounts include per-pupil allocation, teacher salary adjustments, and multiple building adjustments. Adjustments for program support,</t>
  </si>
  <si>
    <t>post-10th day enrollment increases, comparability, and miscellaneous overrides have not been included. FY 16 SBB amounts are based on the</t>
  </si>
  <si>
    <t>because their average teacher salary exceeds the district's average teacher salary, as well as the multiple building adjustment that some schools</t>
  </si>
  <si>
    <t>receive because they operate out of more than one building that are not located on the same block or campus. These are funds that schools</t>
  </si>
  <si>
    <t>schools that are opening or closing.</t>
  </si>
  <si>
    <t>Core Instruction and Supplemental Funds budgets do not include foundation positions (1 principal, 1 counselor, and 1 clerk) received by</t>
  </si>
  <si>
    <t>district-run schools, Diverse Learner teachers and paraprofessionals for cluster and pre-school programs, Early Childhood teachers and</t>
  </si>
  <si>
    <t>aides, and operations positions, such as security guards and lunchroom staff.</t>
  </si>
  <si>
    <t xml:space="preserve">have not yet been made for FY 17, although it is anticipated that an equivalent amount (approximately $8 million) will be </t>
  </si>
  <si>
    <t>the full amount of its SGSA allocation in FY 16.</t>
  </si>
  <si>
    <t>Percentage Change in Enrollment</t>
  </si>
  <si>
    <t>Change in SBB Rates</t>
  </si>
  <si>
    <t>Change in Teacher Salary and Mult Bldg Adjustments</t>
  </si>
  <si>
    <t>Change in Diverse Learners Allocation</t>
  </si>
  <si>
    <t>Other Info</t>
  </si>
  <si>
    <t>Amount of Program Support Received in FY 16</t>
  </si>
  <si>
    <t>Amount of SGSA Prior-Year Carryover in FY 17</t>
  </si>
  <si>
    <t>Columns P through S show a breakdown of the change in each schools Core Instruction funding.</t>
  </si>
  <si>
    <t>Enrollment-Driven Change in Supplemental Funds</t>
  </si>
  <si>
    <t>Enrollment Driven Change in SBB</t>
  </si>
  <si>
    <t>Base Allocation - Variation Components</t>
  </si>
  <si>
    <t>FY 16 Annualized Budget (Base and Supplemental)</t>
  </si>
  <si>
    <t>FY 17 Budget (Base and Supplemental)</t>
  </si>
  <si>
    <t>Enrollment Driven Change in Base Funds (See Columns P-S for additional detail)</t>
  </si>
  <si>
    <t>full phase-in of the $120 million reduction announced during the middle of FY 16.</t>
  </si>
  <si>
    <t xml:space="preserve">receive in addition to their SBB per-pupil funding. </t>
  </si>
  <si>
    <t xml:space="preserve">added to school budgets as program support in FY 17. These funds are used for schools with the greatest demonstrated need, </t>
  </si>
  <si>
    <t>particularly high schools facing enrollment challenges.</t>
  </si>
  <si>
    <t>Teachers and paraprofessionals for cluster and pre-K classrooms are given as supplemental positions.</t>
  </si>
  <si>
    <t>Columns U and V show two budget components outside of the Core Instruction and Supplemental Funds budget:</t>
  </si>
  <si>
    <r>
      <rPr>
        <b/>
        <sz val="11"/>
        <rFont val="Calibri"/>
        <family val="2"/>
        <scheme val="minor"/>
      </rPr>
      <t>FY16 Annualized Budget</t>
    </r>
    <r>
      <rPr>
        <sz val="11"/>
        <rFont val="Calibri"/>
        <family val="2"/>
        <scheme val="minor"/>
      </rPr>
      <t xml:space="preserve"> (Column I): FY16 saw unprecedented midyear school cuts. In order to make an apples-to-apples between budgets, this column is an annualization of the SBB rates and other funding streams for the second half of FY16. </t>
    </r>
  </si>
  <si>
    <r>
      <rPr>
        <b/>
        <sz val="11"/>
        <rFont val="Calibri"/>
        <family val="2"/>
        <scheme val="minor"/>
      </rPr>
      <t xml:space="preserve">Base Instruction (Column M) </t>
    </r>
    <r>
      <rPr>
        <sz val="11"/>
        <rFont val="Calibri"/>
        <family val="2"/>
        <scheme val="minor"/>
      </rPr>
      <t xml:space="preserve">includes Student Based Budgeting (SBB) and Diverse Learner funding for special education teachers and paraprofessionals, </t>
    </r>
  </si>
  <si>
    <t xml:space="preserve">except for those in cluster or pre-K classrooms, where we do not anticipate significant changes beyond what is typical. </t>
  </si>
  <si>
    <r>
      <rPr>
        <b/>
        <sz val="11"/>
        <rFont val="Calibri"/>
        <family val="2"/>
        <scheme val="minor"/>
      </rPr>
      <t>Supplemental Funds (Column N)</t>
    </r>
    <r>
      <rPr>
        <sz val="11"/>
        <rFont val="Calibri"/>
        <family val="2"/>
        <scheme val="minor"/>
      </rPr>
      <t xml:space="preserve"> includes SGSA, Title I, Title II, Supplemental Bilingual Funding, Funding for District Options and Specialty Schools,</t>
    </r>
  </si>
  <si>
    <r>
      <t xml:space="preserve">Change in Teacher Salary and Multiple Building Adjustments (Column R) </t>
    </r>
    <r>
      <rPr>
        <sz val="11"/>
        <rFont val="Calibri"/>
        <family val="2"/>
        <scheme val="minor"/>
      </rPr>
      <t>refers to the teacher salary adjustment that some schools receive</t>
    </r>
  </si>
  <si>
    <r>
      <t>Program Support (Column U)</t>
    </r>
    <r>
      <rPr>
        <sz val="11"/>
        <rFont val="Calibri"/>
        <family val="2"/>
        <scheme val="minor"/>
      </rPr>
      <t xml:space="preserve"> refers to one-time increases in SBB funding that schools received in FY 16. Program support decisions</t>
    </r>
  </si>
  <si>
    <r>
      <t>SGSA Prior Year Carryover (Column V)</t>
    </r>
    <r>
      <rPr>
        <sz val="11"/>
        <rFont val="Calibri"/>
        <family val="2"/>
        <scheme val="minor"/>
      </rPr>
      <t xml:space="preserve"> is the amount of funds added to a school's SGSA allocation because the school did not spend</t>
    </r>
  </si>
  <si>
    <t xml:space="preserve">Finally, these school by school numbers do not account for programs and investments that are centrally funded. For example, </t>
  </si>
  <si>
    <t xml:space="preserve">the CTE staffing investments at Dunbar, the STEM investments at Earle, the Carpentry CTE program at Fenger, </t>
  </si>
  <si>
    <t>the digital media program at Foreman, the culinary program at Harper, to name a few programmatic investments that are Centrally funded.</t>
  </si>
  <si>
    <t xml:space="preserve"> </t>
  </si>
  <si>
    <r>
      <rPr>
        <b/>
        <sz val="11"/>
        <rFont val="Calibri"/>
        <family val="2"/>
        <scheme val="minor"/>
      </rPr>
      <t>Change in Diverse Learner Allocations (Column S)</t>
    </r>
    <r>
      <rPr>
        <sz val="11"/>
        <rFont val="Calibri"/>
        <family val="2"/>
        <scheme val="minor"/>
      </rPr>
      <t xml:space="preserve"> The FY 17 allocation is the same of the FY 16 spend on Diverse Learners, except for </t>
    </r>
  </si>
  <si>
    <r>
      <rPr>
        <b/>
        <sz val="11"/>
        <rFont val="Calibri"/>
        <family val="2"/>
        <scheme val="minor"/>
      </rPr>
      <t>Enrollment-Driven Change in SBB (Column P)</t>
    </r>
    <r>
      <rPr>
        <sz val="11"/>
        <rFont val="Calibri"/>
        <family val="2"/>
        <scheme val="minor"/>
      </rPr>
      <t xml:space="preserve"> shows the dollar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increase or decrease due to the change in enrollment that we are projecting for FY 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</si>
</sst>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###0"/>
    <numFmt numFmtId="167" formatCode="#,##0_);[Red]\(#,##0\);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Tahoma"/>
      <family val="2"/>
    </font>
    <font>
      <b/>
      <u/>
      <sz val="11"/>
      <name val="Times New Roman"/>
      <family val="1"/>
    </font>
    <font>
      <sz val="11"/>
      <name val="Calibri"/>
      <family val="2"/>
    </font>
    <font>
      <sz val="10"/>
      <name val="Century Gothic"/>
      <family val="2"/>
    </font>
    <font>
      <i/>
      <sz val="11"/>
      <color indexed="23"/>
      <name val="Calibri"/>
      <family val="2"/>
    </font>
    <font>
      <u/>
      <sz val="11"/>
      <color rgb="FF0000FF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Gray">
        <fgColor indexed="13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</borders>
  <cellStyleXfs count="99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2" fillId="2" borderId="0" applyNumberFormat="0" applyBorder="0" applyAlignment="0" applyProtection="0"/>
    <xf numFmtId="0" fontId="13" fillId="28" borderId="11" applyNumberFormat="0" applyAlignment="0" applyProtection="0"/>
    <xf numFmtId="0" fontId="14" fillId="29" borderId="12" applyNumberFormat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8" fillId="30" borderId="0" applyFill="0">
      <alignment horizontal="left" vertical="top"/>
      <protection locked="0"/>
    </xf>
    <xf numFmtId="44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20" fillId="0" borderId="0" applyFont="0" applyFill="0" applyBorder="0">
      <alignment horizontal="left" vertical="top" wrapText="1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15" borderId="11" applyNumberFormat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31" borderId="0" applyNumberFormat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3" borderId="1" applyNumberFormat="0" applyFont="0" applyAlignment="0" applyProtection="0"/>
    <xf numFmtId="0" fontId="1" fillId="3" borderId="1" applyNumberFormat="0" applyFont="0" applyAlignment="0" applyProtection="0"/>
    <xf numFmtId="0" fontId="11" fillId="32" borderId="17" applyNumberFormat="0" applyFont="0" applyAlignment="0" applyProtection="0"/>
    <xf numFmtId="0" fontId="11" fillId="32" borderId="17" applyNumberFormat="0" applyFont="0" applyAlignment="0" applyProtection="0"/>
    <xf numFmtId="0" fontId="11" fillId="32" borderId="17" applyNumberFormat="0" applyFont="0" applyAlignment="0" applyProtection="0"/>
    <xf numFmtId="0" fontId="11" fillId="32" borderId="17" applyNumberFormat="0" applyFont="0" applyAlignment="0" applyProtection="0"/>
    <xf numFmtId="0" fontId="11" fillId="32" borderId="17" applyNumberFormat="0" applyFont="0" applyAlignment="0" applyProtection="0"/>
    <xf numFmtId="0" fontId="11" fillId="32" borderId="17" applyNumberFormat="0" applyFont="0" applyAlignment="0" applyProtection="0"/>
    <xf numFmtId="0" fontId="11" fillId="32" borderId="17" applyNumberFormat="0" applyFont="0" applyAlignment="0" applyProtection="0"/>
    <xf numFmtId="0" fontId="11" fillId="3" borderId="1" applyNumberFormat="0" applyFont="0" applyAlignment="0" applyProtection="0"/>
    <xf numFmtId="0" fontId="11" fillId="3" borderId="1" applyNumberFormat="0" applyFont="0" applyAlignment="0" applyProtection="0"/>
    <xf numFmtId="0" fontId="11" fillId="3" borderId="1" applyNumberFormat="0" applyFont="0" applyAlignment="0" applyProtection="0"/>
    <xf numFmtId="0" fontId="11" fillId="3" borderId="1" applyNumberFormat="0" applyFont="0" applyAlignment="0" applyProtection="0"/>
    <xf numFmtId="0" fontId="11" fillId="3" borderId="1" applyNumberFormat="0" applyFont="0" applyAlignment="0" applyProtection="0"/>
    <xf numFmtId="0" fontId="34" fillId="28" borderId="18" applyNumberFormat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/>
    <xf numFmtId="38" fontId="3" fillId="0" borderId="2" xfId="0" applyNumberFormat="1" applyFont="1" applyFill="1" applyBorder="1"/>
    <xf numFmtId="0" fontId="3" fillId="0" borderId="0" xfId="0" applyFont="1"/>
    <xf numFmtId="164" fontId="3" fillId="0" borderId="2" xfId="2" applyNumberFormat="1" applyFont="1" applyFill="1" applyBorder="1"/>
    <xf numFmtId="38" fontId="3" fillId="0" borderId="3" xfId="0" applyNumberFormat="1" applyFont="1" applyFill="1" applyBorder="1"/>
    <xf numFmtId="0" fontId="3" fillId="0" borderId="2" xfId="3" applyFont="1" applyFill="1" applyBorder="1"/>
    <xf numFmtId="0" fontId="3" fillId="0" borderId="4" xfId="3" applyFont="1" applyFill="1" applyBorder="1"/>
    <xf numFmtId="0" fontId="3" fillId="0" borderId="0" xfId="0" applyFont="1" applyBorder="1"/>
    <xf numFmtId="0" fontId="3" fillId="0" borderId="5" xfId="3" applyFont="1" applyFill="1" applyBorder="1"/>
    <xf numFmtId="0" fontId="3" fillId="0" borderId="2" xfId="4" applyFont="1" applyFill="1" applyBorder="1"/>
    <xf numFmtId="0" fontId="3" fillId="0" borderId="6" xfId="0" applyFont="1" applyBorder="1"/>
    <xf numFmtId="0" fontId="5" fillId="4" borderId="2" xfId="0" applyFont="1" applyFill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5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6" borderId="2" xfId="0" applyFont="1" applyFill="1" applyBorder="1" applyAlignment="1">
      <alignment horizontal="left" wrapText="1"/>
    </xf>
    <xf numFmtId="0" fontId="5" fillId="0" borderId="2" xfId="4" applyFont="1" applyFill="1" applyBorder="1" applyAlignment="1">
      <alignment horizontal="left" wrapText="1"/>
    </xf>
    <xf numFmtId="165" fontId="6" fillId="4" borderId="2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Continuous"/>
    </xf>
    <xf numFmtId="164" fontId="6" fillId="5" borderId="2" xfId="2" applyNumberFormat="1" applyFont="1" applyFill="1" applyBorder="1" applyAlignment="1">
      <alignment horizontal="right" vertical="center"/>
    </xf>
    <xf numFmtId="165" fontId="6" fillId="5" borderId="2" xfId="1" applyNumberFormat="1" applyFont="1" applyFill="1" applyBorder="1" applyAlignment="1">
      <alignment horizontal="center" vertical="center"/>
    </xf>
    <xf numFmtId="38" fontId="7" fillId="0" borderId="0" xfId="0" applyNumberFormat="1" applyFont="1" applyFill="1" applyBorder="1"/>
    <xf numFmtId="38" fontId="6" fillId="6" borderId="2" xfId="0" applyNumberFormat="1" applyFont="1" applyFill="1" applyBorder="1" applyAlignment="1">
      <alignment vertical="center"/>
    </xf>
    <xf numFmtId="0" fontId="3" fillId="0" borderId="0" xfId="4" applyFont="1" applyFill="1"/>
    <xf numFmtId="0" fontId="5" fillId="0" borderId="6" xfId="0" applyFont="1" applyBorder="1" applyAlignment="1">
      <alignment horizontal="centerContinuous"/>
    </xf>
    <xf numFmtId="38" fontId="3" fillId="0" borderId="0" xfId="0" applyNumberFormat="1" applyFont="1" applyFill="1" applyBorder="1"/>
    <xf numFmtId="9" fontId="3" fillId="0" borderId="0" xfId="2" applyFont="1" applyFill="1" applyAlignment="1">
      <alignment vertical="center"/>
    </xf>
    <xf numFmtId="38" fontId="0" fillId="0" borderId="0" xfId="0" applyNumberFormat="1"/>
    <xf numFmtId="164" fontId="3" fillId="0" borderId="3" xfId="2" applyNumberFormat="1" applyFont="1" applyFill="1" applyBorder="1"/>
    <xf numFmtId="164" fontId="6" fillId="6" borderId="2" xfId="2" applyNumberFormat="1" applyFont="1" applyFill="1" applyBorder="1" applyAlignment="1">
      <alignment vertical="center"/>
    </xf>
    <xf numFmtId="165" fontId="6" fillId="6" borderId="2" xfId="1" applyNumberFormat="1" applyFont="1" applyFill="1" applyBorder="1" applyAlignment="1">
      <alignment horizontal="center" vertical="center"/>
    </xf>
    <xf numFmtId="0" fontId="38" fillId="0" borderId="0" xfId="0" applyFont="1"/>
    <xf numFmtId="0" fontId="6" fillId="33" borderId="0" xfId="0" applyFont="1" applyFill="1"/>
    <xf numFmtId="0" fontId="7" fillId="33" borderId="0" xfId="0" applyFont="1" applyFill="1"/>
    <xf numFmtId="0" fontId="39" fillId="33" borderId="0" xfId="0" applyFont="1" applyFill="1"/>
    <xf numFmtId="0" fontId="40" fillId="33" borderId="0" xfId="0" applyFont="1" applyFill="1"/>
    <xf numFmtId="165" fontId="8" fillId="8" borderId="2" xfId="1" applyNumberFormat="1" applyFont="1" applyFill="1" applyBorder="1" applyAlignment="1">
      <alignment horizontal="center" vertical="center"/>
    </xf>
    <xf numFmtId="165" fontId="8" fillId="7" borderId="10" xfId="1" applyNumberFormat="1" applyFont="1" applyFill="1" applyBorder="1" applyAlignment="1">
      <alignment horizontal="center" vertical="center"/>
    </xf>
    <xf numFmtId="165" fontId="8" fillId="7" borderId="9" xfId="1" applyNumberFormat="1" applyFont="1" applyFill="1" applyBorder="1" applyAlignment="1">
      <alignment horizontal="center" vertical="center"/>
    </xf>
    <xf numFmtId="165" fontId="8" fillId="7" borderId="8" xfId="1" applyNumberFormat="1" applyFont="1" applyFill="1" applyBorder="1" applyAlignment="1">
      <alignment horizontal="center" vertical="center"/>
    </xf>
    <xf numFmtId="165" fontId="8" fillId="7" borderId="7" xfId="1" applyNumberFormat="1" applyFont="1" applyFill="1" applyBorder="1" applyAlignment="1">
      <alignment horizontal="center" vertical="center"/>
    </xf>
    <xf numFmtId="38" fontId="8" fillId="9" borderId="20" xfId="0" applyNumberFormat="1" applyFont="1" applyFill="1" applyBorder="1" applyAlignment="1">
      <alignment horizontal="center" vertical="center"/>
    </xf>
    <xf numFmtId="38" fontId="8" fillId="9" borderId="0" xfId="0" applyNumberFormat="1" applyFont="1" applyFill="1" applyBorder="1" applyAlignment="1">
      <alignment horizontal="center" vertical="center"/>
    </xf>
    <xf numFmtId="165" fontId="8" fillId="9" borderId="2" xfId="1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left" wrapText="1"/>
    </xf>
  </cellXfs>
  <cellStyles count="991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Comma 2 2" xfId="33"/>
    <cellStyle name="Comma 2 3" xfId="34"/>
    <cellStyle name="Comma 2 4" xfId="35"/>
    <cellStyle name="Comma 2 4 2" xfId="36"/>
    <cellStyle name="Comma 2 5" xfId="37"/>
    <cellStyle name="Comma 3" xfId="38"/>
    <cellStyle name="Comma 4" xfId="39"/>
    <cellStyle name="Comma 5" xfId="40"/>
    <cellStyle name="Comma 6" xfId="41"/>
    <cellStyle name="Comma 7" xfId="42"/>
    <cellStyle name="Comma 8" xfId="43"/>
    <cellStyle name="CSI" xfId="44"/>
    <cellStyle name="Currency 2" xfId="45"/>
    <cellStyle name="Currency 2 2" xfId="46"/>
    <cellStyle name="Currency 2 3" xfId="47"/>
    <cellStyle name="Currency 2 4" xfId="48"/>
    <cellStyle name="Currency 3" xfId="49"/>
    <cellStyle name="Description" xfId="50"/>
    <cellStyle name="Explanatory Text 2" xfId="51"/>
    <cellStyle name="Explanatory Text 2 2" xfId="52"/>
    <cellStyle name="Explanatory Text 2 3" xfId="53"/>
    <cellStyle name="Explanatory Text 2 4" xfId="54"/>
    <cellStyle name="Explanatory Text 2 5" xfId="55"/>
    <cellStyle name="Explanatory Text 3" xfId="56"/>
    <cellStyle name="Explanatory Text 4" xfId="57"/>
    <cellStyle name="Followed Hyperlink 2" xfId="58"/>
    <cellStyle name="Good 2" xfId="59"/>
    <cellStyle name="Heading 1 2" xfId="60"/>
    <cellStyle name="Heading 1 2 2" xfId="61"/>
    <cellStyle name="Heading 1 2 3" xfId="62"/>
    <cellStyle name="Heading 1 2 4" xfId="63"/>
    <cellStyle name="Heading 1 2 5" xfId="64"/>
    <cellStyle name="Heading 1 3" xfId="65"/>
    <cellStyle name="Heading 1 4" xfId="66"/>
    <cellStyle name="Heading 2 2" xfId="67"/>
    <cellStyle name="Heading 2 2 2" xfId="68"/>
    <cellStyle name="Heading 2 2 3" xfId="69"/>
    <cellStyle name="Heading 2 2 4" xfId="70"/>
    <cellStyle name="Heading 2 2 5" xfId="71"/>
    <cellStyle name="Heading 2 3" xfId="72"/>
    <cellStyle name="Heading 2 4" xfId="73"/>
    <cellStyle name="Heading 3 2" xfId="74"/>
    <cellStyle name="Heading 3 2 2" xfId="75"/>
    <cellStyle name="Heading 3 2 3" xfId="76"/>
    <cellStyle name="Heading 3 2 4" xfId="77"/>
    <cellStyle name="Heading 3 2 5" xfId="78"/>
    <cellStyle name="Heading 3 3" xfId="79"/>
    <cellStyle name="Heading 3 4" xfId="80"/>
    <cellStyle name="Heading 4 2" xfId="81"/>
    <cellStyle name="Heading 4 2 2" xfId="82"/>
    <cellStyle name="Heading 4 2 3" xfId="83"/>
    <cellStyle name="Heading 4 2 4" xfId="84"/>
    <cellStyle name="Heading 4 2 5" xfId="85"/>
    <cellStyle name="Heading 4 3" xfId="86"/>
    <cellStyle name="Heading 4 4" xfId="87"/>
    <cellStyle name="Hyperlink 2" xfId="88"/>
    <cellStyle name="Hyperlink 3" xfId="89"/>
    <cellStyle name="Input 2" xfId="90"/>
    <cellStyle name="Linked Cell 2" xfId="91"/>
    <cellStyle name="Linked Cell 2 2" xfId="92"/>
    <cellStyle name="Linked Cell 2 3" xfId="93"/>
    <cellStyle name="Linked Cell 2 4" xfId="94"/>
    <cellStyle name="Linked Cell 2 5" xfId="95"/>
    <cellStyle name="Linked Cell 3" xfId="96"/>
    <cellStyle name="Linked Cell 4" xfId="97"/>
    <cellStyle name="Neutral 2" xfId="98"/>
    <cellStyle name="Normal" xfId="0" builtinId="0"/>
    <cellStyle name="Normal 10" xfId="99"/>
    <cellStyle name="Normal 100" xfId="100"/>
    <cellStyle name="Normal 100 2" xfId="101"/>
    <cellStyle name="Normal 101" xfId="102"/>
    <cellStyle name="Normal 101 2" xfId="103"/>
    <cellStyle name="Normal 102" xfId="104"/>
    <cellStyle name="Normal 102 2" xfId="105"/>
    <cellStyle name="Normal 103" xfId="106"/>
    <cellStyle name="Normal 103 2" xfId="107"/>
    <cellStyle name="Normal 104" xfId="108"/>
    <cellStyle name="Normal 104 2" xfId="109"/>
    <cellStyle name="Normal 105" xfId="110"/>
    <cellStyle name="Normal 105 2" xfId="111"/>
    <cellStyle name="Normal 106" xfId="112"/>
    <cellStyle name="Normal 106 2" xfId="113"/>
    <cellStyle name="Normal 107" xfId="114"/>
    <cellStyle name="Normal 107 2" xfId="115"/>
    <cellStyle name="Normal 108" xfId="116"/>
    <cellStyle name="Normal 108 2" xfId="117"/>
    <cellStyle name="Normal 109" xfId="118"/>
    <cellStyle name="Normal 109 2" xfId="119"/>
    <cellStyle name="Normal 11" xfId="120"/>
    <cellStyle name="Normal 110" xfId="121"/>
    <cellStyle name="Normal 110 2" xfId="122"/>
    <cellStyle name="Normal 110 3" xfId="123"/>
    <cellStyle name="Normal 111" xfId="124"/>
    <cellStyle name="Normal 111 2" xfId="125"/>
    <cellStyle name="Normal 112" xfId="126"/>
    <cellStyle name="Normal 112 2" xfId="127"/>
    <cellStyle name="Normal 113" xfId="128"/>
    <cellStyle name="Normal 114" xfId="129"/>
    <cellStyle name="Normal 114 2" xfId="130"/>
    <cellStyle name="Normal 115" xfId="131"/>
    <cellStyle name="Normal 116" xfId="132"/>
    <cellStyle name="Normal 117" xfId="133"/>
    <cellStyle name="Normal 118" xfId="134"/>
    <cellStyle name="Normal 119" xfId="135"/>
    <cellStyle name="Normal 12" xfId="136"/>
    <cellStyle name="Normal 120" xfId="137"/>
    <cellStyle name="Normal 121" xfId="138"/>
    <cellStyle name="Normal 122" xfId="139"/>
    <cellStyle name="Normal 123" xfId="140"/>
    <cellStyle name="Normal 124" xfId="141"/>
    <cellStyle name="Normal 125" xfId="142"/>
    <cellStyle name="Normal 126" xfId="143"/>
    <cellStyle name="Normal 127" xfId="144"/>
    <cellStyle name="Normal 128" xfId="145"/>
    <cellStyle name="Normal 129" xfId="146"/>
    <cellStyle name="Normal 13" xfId="147"/>
    <cellStyle name="Normal 130" xfId="148"/>
    <cellStyle name="Normal 131" xfId="149"/>
    <cellStyle name="Normal 132" xfId="150"/>
    <cellStyle name="Normal 133" xfId="151"/>
    <cellStyle name="Normal 14" xfId="152"/>
    <cellStyle name="Normal 15" xfId="153"/>
    <cellStyle name="Normal 16" xfId="154"/>
    <cellStyle name="Normal 17" xfId="155"/>
    <cellStyle name="Normal 18" xfId="156"/>
    <cellStyle name="Normal 19" xfId="157"/>
    <cellStyle name="Normal 2" xfId="4"/>
    <cellStyle name="Normal 2 10" xfId="158"/>
    <cellStyle name="Normal 2 100" xfId="159"/>
    <cellStyle name="Normal 2 100 2" xfId="160"/>
    <cellStyle name="Normal 2 100 3" xfId="161"/>
    <cellStyle name="Normal 2 100 4" xfId="162"/>
    <cellStyle name="Normal 2 100 5" xfId="163"/>
    <cellStyle name="Normal 2 100 6" xfId="164"/>
    <cellStyle name="Normal 2 100 7" xfId="165"/>
    <cellStyle name="Normal 2 101" xfId="166"/>
    <cellStyle name="Normal 2 101 2" xfId="167"/>
    <cellStyle name="Normal 2 101 3" xfId="168"/>
    <cellStyle name="Normal 2 101 4" xfId="169"/>
    <cellStyle name="Normal 2 101 5" xfId="170"/>
    <cellStyle name="Normal 2 101 6" xfId="171"/>
    <cellStyle name="Normal 2 101 7" xfId="172"/>
    <cellStyle name="Normal 2 102" xfId="173"/>
    <cellStyle name="Normal 2 102 2" xfId="174"/>
    <cellStyle name="Normal 2 102 3" xfId="175"/>
    <cellStyle name="Normal 2 102 4" xfId="176"/>
    <cellStyle name="Normal 2 102 5" xfId="177"/>
    <cellStyle name="Normal 2 102 6" xfId="178"/>
    <cellStyle name="Normal 2 102 7" xfId="179"/>
    <cellStyle name="Normal 2 103" xfId="180"/>
    <cellStyle name="Normal 2 103 2" xfId="181"/>
    <cellStyle name="Normal 2 103 3" xfId="182"/>
    <cellStyle name="Normal 2 103 4" xfId="183"/>
    <cellStyle name="Normal 2 103 5" xfId="184"/>
    <cellStyle name="Normal 2 103 6" xfId="185"/>
    <cellStyle name="Normal 2 103 7" xfId="186"/>
    <cellStyle name="Normal 2 104" xfId="187"/>
    <cellStyle name="Normal 2 104 2" xfId="188"/>
    <cellStyle name="Normal 2 104 3" xfId="189"/>
    <cellStyle name="Normal 2 104 4" xfId="190"/>
    <cellStyle name="Normal 2 104 5" xfId="191"/>
    <cellStyle name="Normal 2 104 6" xfId="192"/>
    <cellStyle name="Normal 2 104 7" xfId="193"/>
    <cellStyle name="Normal 2 105" xfId="194"/>
    <cellStyle name="Normal 2 105 2" xfId="195"/>
    <cellStyle name="Normal 2 105 3" xfId="196"/>
    <cellStyle name="Normal 2 105 4" xfId="197"/>
    <cellStyle name="Normal 2 105 5" xfId="198"/>
    <cellStyle name="Normal 2 105 6" xfId="199"/>
    <cellStyle name="Normal 2 105 7" xfId="200"/>
    <cellStyle name="Normal 2 106" xfId="201"/>
    <cellStyle name="Normal 2 106 2" xfId="202"/>
    <cellStyle name="Normal 2 106 3" xfId="203"/>
    <cellStyle name="Normal 2 106 4" xfId="204"/>
    <cellStyle name="Normal 2 106 5" xfId="205"/>
    <cellStyle name="Normal 2 106 6" xfId="206"/>
    <cellStyle name="Normal 2 106 7" xfId="207"/>
    <cellStyle name="Normal 2 107" xfId="208"/>
    <cellStyle name="Normal 2 107 2" xfId="209"/>
    <cellStyle name="Normal 2 107 3" xfId="210"/>
    <cellStyle name="Normal 2 107 4" xfId="211"/>
    <cellStyle name="Normal 2 107 5" xfId="212"/>
    <cellStyle name="Normal 2 107 6" xfId="213"/>
    <cellStyle name="Normal 2 107 7" xfId="214"/>
    <cellStyle name="Normal 2 108" xfId="215"/>
    <cellStyle name="Normal 2 108 2" xfId="216"/>
    <cellStyle name="Normal 2 108 3" xfId="217"/>
    <cellStyle name="Normal 2 108 4" xfId="218"/>
    <cellStyle name="Normal 2 108 5" xfId="219"/>
    <cellStyle name="Normal 2 108 6" xfId="220"/>
    <cellStyle name="Normal 2 108 7" xfId="221"/>
    <cellStyle name="Normal 2 109" xfId="222"/>
    <cellStyle name="Normal 2 109 2" xfId="223"/>
    <cellStyle name="Normal 2 109 3" xfId="224"/>
    <cellStyle name="Normal 2 109 4" xfId="225"/>
    <cellStyle name="Normal 2 109 5" xfId="226"/>
    <cellStyle name="Normal 2 109 6" xfId="227"/>
    <cellStyle name="Normal 2 109 7" xfId="228"/>
    <cellStyle name="Normal 2 11" xfId="229"/>
    <cellStyle name="Normal 2 110" xfId="230"/>
    <cellStyle name="Normal 2 110 2" xfId="231"/>
    <cellStyle name="Normal 2 110 3" xfId="232"/>
    <cellStyle name="Normal 2 110 4" xfId="233"/>
    <cellStyle name="Normal 2 110 5" xfId="234"/>
    <cellStyle name="Normal 2 110 6" xfId="235"/>
    <cellStyle name="Normal 2 110 7" xfId="236"/>
    <cellStyle name="Normal 2 111" xfId="237"/>
    <cellStyle name="Normal 2 111 2" xfId="238"/>
    <cellStyle name="Normal 2 111 3" xfId="239"/>
    <cellStyle name="Normal 2 111 4" xfId="240"/>
    <cellStyle name="Normal 2 111 5" xfId="241"/>
    <cellStyle name="Normal 2 111 6" xfId="242"/>
    <cellStyle name="Normal 2 111 7" xfId="243"/>
    <cellStyle name="Normal 2 112" xfId="244"/>
    <cellStyle name="Normal 2 112 2" xfId="245"/>
    <cellStyle name="Normal 2 112 3" xfId="246"/>
    <cellStyle name="Normal 2 112 4" xfId="247"/>
    <cellStyle name="Normal 2 112 5" xfId="248"/>
    <cellStyle name="Normal 2 112 6" xfId="249"/>
    <cellStyle name="Normal 2 112 7" xfId="250"/>
    <cellStyle name="Normal 2 113" xfId="251"/>
    <cellStyle name="Normal 2 113 2" xfId="252"/>
    <cellStyle name="Normal 2 113 3" xfId="253"/>
    <cellStyle name="Normal 2 113 4" xfId="254"/>
    <cellStyle name="Normal 2 113 5" xfId="255"/>
    <cellStyle name="Normal 2 113 6" xfId="256"/>
    <cellStyle name="Normal 2 113 7" xfId="257"/>
    <cellStyle name="Normal 2 114" xfId="258"/>
    <cellStyle name="Normal 2 114 2" xfId="259"/>
    <cellStyle name="Normal 2 114 3" xfId="260"/>
    <cellStyle name="Normal 2 114 4" xfId="261"/>
    <cellStyle name="Normal 2 114 5" xfId="262"/>
    <cellStyle name="Normal 2 114 6" xfId="263"/>
    <cellStyle name="Normal 2 114 7" xfId="264"/>
    <cellStyle name="Normal 2 115" xfId="265"/>
    <cellStyle name="Normal 2 115 2" xfId="266"/>
    <cellStyle name="Normal 2 115 3" xfId="267"/>
    <cellStyle name="Normal 2 115 4" xfId="268"/>
    <cellStyle name="Normal 2 115 5" xfId="269"/>
    <cellStyle name="Normal 2 115 6" xfId="270"/>
    <cellStyle name="Normal 2 115 7" xfId="271"/>
    <cellStyle name="Normal 2 116" xfId="272"/>
    <cellStyle name="Normal 2 116 2" xfId="273"/>
    <cellStyle name="Normal 2 116 3" xfId="274"/>
    <cellStyle name="Normal 2 116 4" xfId="275"/>
    <cellStyle name="Normal 2 116 5" xfId="276"/>
    <cellStyle name="Normal 2 116 6" xfId="277"/>
    <cellStyle name="Normal 2 116 7" xfId="278"/>
    <cellStyle name="Normal 2 117" xfId="279"/>
    <cellStyle name="Normal 2 117 2" xfId="280"/>
    <cellStyle name="Normal 2 117 3" xfId="281"/>
    <cellStyle name="Normal 2 117 4" xfId="282"/>
    <cellStyle name="Normal 2 117 5" xfId="283"/>
    <cellStyle name="Normal 2 117 6" xfId="284"/>
    <cellStyle name="Normal 2 117 7" xfId="285"/>
    <cellStyle name="Normal 2 118" xfId="286"/>
    <cellStyle name="Normal 2 118 2" xfId="287"/>
    <cellStyle name="Normal 2 118 3" xfId="288"/>
    <cellStyle name="Normal 2 118 4" xfId="289"/>
    <cellStyle name="Normal 2 118 5" xfId="290"/>
    <cellStyle name="Normal 2 118 6" xfId="291"/>
    <cellStyle name="Normal 2 118 7" xfId="292"/>
    <cellStyle name="Normal 2 119" xfId="293"/>
    <cellStyle name="Normal 2 119 2" xfId="294"/>
    <cellStyle name="Normal 2 119 3" xfId="295"/>
    <cellStyle name="Normal 2 119 4" xfId="296"/>
    <cellStyle name="Normal 2 119 5" xfId="297"/>
    <cellStyle name="Normal 2 119 6" xfId="298"/>
    <cellStyle name="Normal 2 119 7" xfId="299"/>
    <cellStyle name="Normal 2 12" xfId="300"/>
    <cellStyle name="Normal 2 120" xfId="301"/>
    <cellStyle name="Normal 2 120 2" xfId="302"/>
    <cellStyle name="Normal 2 120 3" xfId="303"/>
    <cellStyle name="Normal 2 120 4" xfId="304"/>
    <cellStyle name="Normal 2 120 5" xfId="305"/>
    <cellStyle name="Normal 2 120 6" xfId="306"/>
    <cellStyle name="Normal 2 120 7" xfId="307"/>
    <cellStyle name="Normal 2 121" xfId="308"/>
    <cellStyle name="Normal 2 121 2" xfId="309"/>
    <cellStyle name="Normal 2 121 3" xfId="310"/>
    <cellStyle name="Normal 2 121 4" xfId="311"/>
    <cellStyle name="Normal 2 121 5" xfId="312"/>
    <cellStyle name="Normal 2 121 6" xfId="313"/>
    <cellStyle name="Normal 2 121 7" xfId="314"/>
    <cellStyle name="Normal 2 122" xfId="315"/>
    <cellStyle name="Normal 2 122 2" xfId="316"/>
    <cellStyle name="Normal 2 122 3" xfId="317"/>
    <cellStyle name="Normal 2 122 4" xfId="318"/>
    <cellStyle name="Normal 2 122 5" xfId="319"/>
    <cellStyle name="Normal 2 122 6" xfId="320"/>
    <cellStyle name="Normal 2 122 7" xfId="321"/>
    <cellStyle name="Normal 2 123" xfId="322"/>
    <cellStyle name="Normal 2 123 2" xfId="323"/>
    <cellStyle name="Normal 2 123 3" xfId="324"/>
    <cellStyle name="Normal 2 123 4" xfId="325"/>
    <cellStyle name="Normal 2 123 5" xfId="326"/>
    <cellStyle name="Normal 2 123 6" xfId="327"/>
    <cellStyle name="Normal 2 123 7" xfId="328"/>
    <cellStyle name="Normal 2 124" xfId="329"/>
    <cellStyle name="Normal 2 124 2" xfId="330"/>
    <cellStyle name="Normal 2 124 3" xfId="331"/>
    <cellStyle name="Normal 2 124 4" xfId="332"/>
    <cellStyle name="Normal 2 124 5" xfId="333"/>
    <cellStyle name="Normal 2 124 6" xfId="334"/>
    <cellStyle name="Normal 2 124 7" xfId="335"/>
    <cellStyle name="Normal 2 125" xfId="336"/>
    <cellStyle name="Normal 2 125 2" xfId="337"/>
    <cellStyle name="Normal 2 125 3" xfId="338"/>
    <cellStyle name="Normal 2 125 4" xfId="339"/>
    <cellStyle name="Normal 2 125 5" xfId="340"/>
    <cellStyle name="Normal 2 125 6" xfId="341"/>
    <cellStyle name="Normal 2 125 7" xfId="342"/>
    <cellStyle name="Normal 2 126" xfId="343"/>
    <cellStyle name="Normal 2 126 2" xfId="344"/>
    <cellStyle name="Normal 2 126 3" xfId="345"/>
    <cellStyle name="Normal 2 126 4" xfId="346"/>
    <cellStyle name="Normal 2 126 5" xfId="347"/>
    <cellStyle name="Normal 2 126 6" xfId="348"/>
    <cellStyle name="Normal 2 126 7" xfId="349"/>
    <cellStyle name="Normal 2 127" xfId="350"/>
    <cellStyle name="Normal 2 127 2" xfId="351"/>
    <cellStyle name="Normal 2 127 3" xfId="352"/>
    <cellStyle name="Normal 2 127 4" xfId="353"/>
    <cellStyle name="Normal 2 127 5" xfId="354"/>
    <cellStyle name="Normal 2 127 6" xfId="355"/>
    <cellStyle name="Normal 2 127 7" xfId="356"/>
    <cellStyle name="Normal 2 128" xfId="357"/>
    <cellStyle name="Normal 2 128 2" xfId="358"/>
    <cellStyle name="Normal 2 128 3" xfId="359"/>
    <cellStyle name="Normal 2 128 4" xfId="360"/>
    <cellStyle name="Normal 2 128 5" xfId="361"/>
    <cellStyle name="Normal 2 128 6" xfId="362"/>
    <cellStyle name="Normal 2 128 7" xfId="363"/>
    <cellStyle name="Normal 2 129" xfId="364"/>
    <cellStyle name="Normal 2 13" xfId="365"/>
    <cellStyle name="Normal 2 130" xfId="366"/>
    <cellStyle name="Normal 2 131" xfId="367"/>
    <cellStyle name="Normal 2 132" xfId="368"/>
    <cellStyle name="Normal 2 133" xfId="369"/>
    <cellStyle name="Normal 2 134" xfId="370"/>
    <cellStyle name="Normal 2 135" xfId="371"/>
    <cellStyle name="Normal 2 136" xfId="372"/>
    <cellStyle name="Normal 2 137" xfId="373"/>
    <cellStyle name="Normal 2 138" xfId="374"/>
    <cellStyle name="Normal 2 139" xfId="375"/>
    <cellStyle name="Normal 2 14" xfId="376"/>
    <cellStyle name="Normal 2 140" xfId="377"/>
    <cellStyle name="Normal 2 141" xfId="378"/>
    <cellStyle name="Normal 2 142" xfId="379"/>
    <cellStyle name="Normal 2 143" xfId="380"/>
    <cellStyle name="Normal 2 144" xfId="381"/>
    <cellStyle name="Normal 2 145" xfId="382"/>
    <cellStyle name="Normal 2 146" xfId="383"/>
    <cellStyle name="Normal 2 146 2" xfId="384"/>
    <cellStyle name="Normal 2 146 2 2" xfId="385"/>
    <cellStyle name="Normal 2 146 2 2 2" xfId="386"/>
    <cellStyle name="Normal 2 146 2 3" xfId="387"/>
    <cellStyle name="Normal 2 146 2 3 2" xfId="388"/>
    <cellStyle name="Normal 2 146 2 3 2 2" xfId="389"/>
    <cellStyle name="Normal 2 146 2 3 3" xfId="390"/>
    <cellStyle name="Normal 2 146 2 4" xfId="391"/>
    <cellStyle name="Normal 2 147" xfId="392"/>
    <cellStyle name="Normal 2 147 2" xfId="393"/>
    <cellStyle name="Normal 2 148" xfId="394"/>
    <cellStyle name="Normal 2 148 2" xfId="395"/>
    <cellStyle name="Normal 2 149" xfId="396"/>
    <cellStyle name="Normal 2 149 2" xfId="397"/>
    <cellStyle name="Normal 2 15" xfId="398"/>
    <cellStyle name="Normal 2 150" xfId="399"/>
    <cellStyle name="Normal 2 150 2" xfId="400"/>
    <cellStyle name="Normal 2 151" xfId="401"/>
    <cellStyle name="Normal 2 151 2" xfId="402"/>
    <cellStyle name="Normal 2 152" xfId="403"/>
    <cellStyle name="Normal 2 152 2" xfId="404"/>
    <cellStyle name="Normal 2 153" xfId="405"/>
    <cellStyle name="Normal 2 153 2" xfId="406"/>
    <cellStyle name="Normal 2 154" xfId="407"/>
    <cellStyle name="Normal 2 16" xfId="408"/>
    <cellStyle name="Normal 2 17" xfId="409"/>
    <cellStyle name="Normal 2 18" xfId="410"/>
    <cellStyle name="Normal 2 19" xfId="411"/>
    <cellStyle name="Normal 2 2" xfId="412"/>
    <cellStyle name="Normal 2 2 2" xfId="413"/>
    <cellStyle name="Normal 2 2 2 2" xfId="414"/>
    <cellStyle name="Normal 2 2 2 2 2" xfId="415"/>
    <cellStyle name="Normal 2 2 2 2 2 2" xfId="416"/>
    <cellStyle name="Normal 2 2 2 2 2 3" xfId="417"/>
    <cellStyle name="Normal 2 2 2 2 3" xfId="418"/>
    <cellStyle name="Normal 2 2 2 2 4" xfId="419"/>
    <cellStyle name="Normal 2 2 2 2 5" xfId="420"/>
    <cellStyle name="Normal 2 2 2 3" xfId="421"/>
    <cellStyle name="Normal 2 2 2 3 2" xfId="422"/>
    <cellStyle name="Normal 2 2 2 3 2 2" xfId="423"/>
    <cellStyle name="Normal 2 2 2 4" xfId="424"/>
    <cellStyle name="Normal 2 2 2 4 2" xfId="425"/>
    <cellStyle name="Normal 2 2 2 5" xfId="426"/>
    <cellStyle name="Normal 2 2 2 5 2" xfId="427"/>
    <cellStyle name="Normal 2 2 3" xfId="428"/>
    <cellStyle name="Normal 2 2 3 2" xfId="429"/>
    <cellStyle name="Normal 2 2 3 3" xfId="430"/>
    <cellStyle name="Normal 2 2 4" xfId="431"/>
    <cellStyle name="Normal 2 2 5" xfId="432"/>
    <cellStyle name="Normal 2 2 6" xfId="433"/>
    <cellStyle name="Normal 2 2 7" xfId="434"/>
    <cellStyle name="Normal 2 20" xfId="435"/>
    <cellStyle name="Normal 2 21" xfId="436"/>
    <cellStyle name="Normal 2 22" xfId="437"/>
    <cellStyle name="Normal 2 23" xfId="438"/>
    <cellStyle name="Normal 2 24" xfId="439"/>
    <cellStyle name="Normal 2 25" xfId="440"/>
    <cellStyle name="Normal 2 26" xfId="441"/>
    <cellStyle name="Normal 2 27" xfId="442"/>
    <cellStyle name="Normal 2 28" xfId="443"/>
    <cellStyle name="Normal 2 29" xfId="444"/>
    <cellStyle name="Normal 2 3" xfId="445"/>
    <cellStyle name="Normal 2 3 2" xfId="446"/>
    <cellStyle name="Normal 2 30" xfId="447"/>
    <cellStyle name="Normal 2 31" xfId="448"/>
    <cellStyle name="Normal 2 32" xfId="449"/>
    <cellStyle name="Normal 2 33" xfId="450"/>
    <cellStyle name="Normal 2 34" xfId="451"/>
    <cellStyle name="Normal 2 35" xfId="452"/>
    <cellStyle name="Normal 2 36" xfId="453"/>
    <cellStyle name="Normal 2 37" xfId="454"/>
    <cellStyle name="Normal 2 38" xfId="455"/>
    <cellStyle name="Normal 2 39" xfId="456"/>
    <cellStyle name="Normal 2 4" xfId="457"/>
    <cellStyle name="Normal 2 4 2" xfId="458"/>
    <cellStyle name="Normal 2 40" xfId="459"/>
    <cellStyle name="Normal 2 41" xfId="460"/>
    <cellStyle name="Normal 2 42" xfId="461"/>
    <cellStyle name="Normal 2 43" xfId="462"/>
    <cellStyle name="Normal 2 44" xfId="463"/>
    <cellStyle name="Normal 2 45" xfId="464"/>
    <cellStyle name="Normal 2 46" xfId="465"/>
    <cellStyle name="Normal 2 47" xfId="466"/>
    <cellStyle name="Normal 2 48" xfId="467"/>
    <cellStyle name="Normal 2 49" xfId="468"/>
    <cellStyle name="Normal 2 5" xfId="469"/>
    <cellStyle name="Normal 2 50" xfId="470"/>
    <cellStyle name="Normal 2 51" xfId="471"/>
    <cellStyle name="Normal 2 52" xfId="472"/>
    <cellStyle name="Normal 2 53" xfId="473"/>
    <cellStyle name="Normal 2 53 2" xfId="474"/>
    <cellStyle name="Normal 2 53 3" xfId="475"/>
    <cellStyle name="Normal 2 53 4" xfId="476"/>
    <cellStyle name="Normal 2 53 5" xfId="477"/>
    <cellStyle name="Normal 2 53 6" xfId="478"/>
    <cellStyle name="Normal 2 53 7" xfId="479"/>
    <cellStyle name="Normal 2 54" xfId="480"/>
    <cellStyle name="Normal 2 54 2" xfId="481"/>
    <cellStyle name="Normal 2 54 3" xfId="482"/>
    <cellStyle name="Normal 2 54 4" xfId="483"/>
    <cellStyle name="Normal 2 54 5" xfId="484"/>
    <cellStyle name="Normal 2 54 6" xfId="485"/>
    <cellStyle name="Normal 2 54 7" xfId="486"/>
    <cellStyle name="Normal 2 55" xfId="487"/>
    <cellStyle name="Normal 2 55 2" xfId="488"/>
    <cellStyle name="Normal 2 55 3" xfId="489"/>
    <cellStyle name="Normal 2 55 4" xfId="490"/>
    <cellStyle name="Normal 2 55 5" xfId="491"/>
    <cellStyle name="Normal 2 55 6" xfId="492"/>
    <cellStyle name="Normal 2 55 7" xfId="493"/>
    <cellStyle name="Normal 2 56" xfId="494"/>
    <cellStyle name="Normal 2 56 2" xfId="495"/>
    <cellStyle name="Normal 2 56 3" xfId="496"/>
    <cellStyle name="Normal 2 56 4" xfId="497"/>
    <cellStyle name="Normal 2 56 5" xfId="498"/>
    <cellStyle name="Normal 2 56 6" xfId="499"/>
    <cellStyle name="Normal 2 56 7" xfId="500"/>
    <cellStyle name="Normal 2 57" xfId="501"/>
    <cellStyle name="Normal 2 57 2" xfId="502"/>
    <cellStyle name="Normal 2 57 3" xfId="503"/>
    <cellStyle name="Normal 2 57 4" xfId="504"/>
    <cellStyle name="Normal 2 57 5" xfId="505"/>
    <cellStyle name="Normal 2 57 6" xfId="506"/>
    <cellStyle name="Normal 2 57 7" xfId="507"/>
    <cellStyle name="Normal 2 58" xfId="508"/>
    <cellStyle name="Normal 2 58 2" xfId="509"/>
    <cellStyle name="Normal 2 58 3" xfId="510"/>
    <cellStyle name="Normal 2 58 4" xfId="511"/>
    <cellStyle name="Normal 2 58 5" xfId="512"/>
    <cellStyle name="Normal 2 58 6" xfId="513"/>
    <cellStyle name="Normal 2 58 7" xfId="514"/>
    <cellStyle name="Normal 2 59" xfId="515"/>
    <cellStyle name="Normal 2 59 2" xfId="516"/>
    <cellStyle name="Normal 2 59 3" xfId="517"/>
    <cellStyle name="Normal 2 59 4" xfId="518"/>
    <cellStyle name="Normal 2 59 5" xfId="519"/>
    <cellStyle name="Normal 2 59 6" xfId="520"/>
    <cellStyle name="Normal 2 59 7" xfId="521"/>
    <cellStyle name="Normal 2 6" xfId="522"/>
    <cellStyle name="Normal 2 60" xfId="523"/>
    <cellStyle name="Normal 2 60 2" xfId="524"/>
    <cellStyle name="Normal 2 60 3" xfId="525"/>
    <cellStyle name="Normal 2 60 4" xfId="526"/>
    <cellStyle name="Normal 2 60 5" xfId="527"/>
    <cellStyle name="Normal 2 60 6" xfId="528"/>
    <cellStyle name="Normal 2 60 7" xfId="529"/>
    <cellStyle name="Normal 2 61" xfId="530"/>
    <cellStyle name="Normal 2 61 2" xfId="531"/>
    <cellStyle name="Normal 2 61 3" xfId="532"/>
    <cellStyle name="Normal 2 61 4" xfId="533"/>
    <cellStyle name="Normal 2 61 5" xfId="534"/>
    <cellStyle name="Normal 2 61 6" xfId="535"/>
    <cellStyle name="Normal 2 61 7" xfId="536"/>
    <cellStyle name="Normal 2 62" xfId="537"/>
    <cellStyle name="Normal 2 62 2" xfId="538"/>
    <cellStyle name="Normal 2 62 3" xfId="539"/>
    <cellStyle name="Normal 2 62 4" xfId="540"/>
    <cellStyle name="Normal 2 62 5" xfId="541"/>
    <cellStyle name="Normal 2 62 6" xfId="542"/>
    <cellStyle name="Normal 2 62 7" xfId="543"/>
    <cellStyle name="Normal 2 63" xfId="544"/>
    <cellStyle name="Normal 2 63 2" xfId="545"/>
    <cellStyle name="Normal 2 63 3" xfId="546"/>
    <cellStyle name="Normal 2 63 4" xfId="547"/>
    <cellStyle name="Normal 2 63 5" xfId="548"/>
    <cellStyle name="Normal 2 63 6" xfId="549"/>
    <cellStyle name="Normal 2 63 7" xfId="550"/>
    <cellStyle name="Normal 2 64" xfId="551"/>
    <cellStyle name="Normal 2 64 2" xfId="552"/>
    <cellStyle name="Normal 2 64 3" xfId="553"/>
    <cellStyle name="Normal 2 64 4" xfId="554"/>
    <cellStyle name="Normal 2 64 5" xfId="555"/>
    <cellStyle name="Normal 2 64 6" xfId="556"/>
    <cellStyle name="Normal 2 64 7" xfId="557"/>
    <cellStyle name="Normal 2 65" xfId="558"/>
    <cellStyle name="Normal 2 65 2" xfId="559"/>
    <cellStyle name="Normal 2 65 3" xfId="560"/>
    <cellStyle name="Normal 2 65 4" xfId="561"/>
    <cellStyle name="Normal 2 65 5" xfId="562"/>
    <cellStyle name="Normal 2 65 6" xfId="563"/>
    <cellStyle name="Normal 2 65 7" xfId="564"/>
    <cellStyle name="Normal 2 66" xfId="565"/>
    <cellStyle name="Normal 2 66 2" xfId="566"/>
    <cellStyle name="Normal 2 66 3" xfId="567"/>
    <cellStyle name="Normal 2 66 4" xfId="568"/>
    <cellStyle name="Normal 2 66 5" xfId="569"/>
    <cellStyle name="Normal 2 66 6" xfId="570"/>
    <cellStyle name="Normal 2 66 7" xfId="571"/>
    <cellStyle name="Normal 2 67" xfId="572"/>
    <cellStyle name="Normal 2 67 2" xfId="573"/>
    <cellStyle name="Normal 2 67 3" xfId="574"/>
    <cellStyle name="Normal 2 67 4" xfId="575"/>
    <cellStyle name="Normal 2 67 5" xfId="576"/>
    <cellStyle name="Normal 2 67 6" xfId="577"/>
    <cellStyle name="Normal 2 67 7" xfId="578"/>
    <cellStyle name="Normal 2 68" xfId="579"/>
    <cellStyle name="Normal 2 68 2" xfId="580"/>
    <cellStyle name="Normal 2 68 3" xfId="581"/>
    <cellStyle name="Normal 2 68 4" xfId="582"/>
    <cellStyle name="Normal 2 68 5" xfId="583"/>
    <cellStyle name="Normal 2 68 6" xfId="584"/>
    <cellStyle name="Normal 2 68 7" xfId="585"/>
    <cellStyle name="Normal 2 69" xfId="586"/>
    <cellStyle name="Normal 2 69 2" xfId="587"/>
    <cellStyle name="Normal 2 69 3" xfId="588"/>
    <cellStyle name="Normal 2 69 4" xfId="589"/>
    <cellStyle name="Normal 2 69 5" xfId="590"/>
    <cellStyle name="Normal 2 69 6" xfId="591"/>
    <cellStyle name="Normal 2 69 7" xfId="592"/>
    <cellStyle name="Normal 2 7" xfId="593"/>
    <cellStyle name="Normal 2 70" xfId="594"/>
    <cellStyle name="Normal 2 70 2" xfId="595"/>
    <cellStyle name="Normal 2 70 3" xfId="596"/>
    <cellStyle name="Normal 2 70 4" xfId="597"/>
    <cellStyle name="Normal 2 70 5" xfId="598"/>
    <cellStyle name="Normal 2 70 6" xfId="599"/>
    <cellStyle name="Normal 2 70 7" xfId="600"/>
    <cellStyle name="Normal 2 71" xfId="601"/>
    <cellStyle name="Normal 2 71 2" xfId="602"/>
    <cellStyle name="Normal 2 71 3" xfId="603"/>
    <cellStyle name="Normal 2 71 4" xfId="604"/>
    <cellStyle name="Normal 2 71 5" xfId="605"/>
    <cellStyle name="Normal 2 71 6" xfId="606"/>
    <cellStyle name="Normal 2 71 7" xfId="607"/>
    <cellStyle name="Normal 2 72" xfId="608"/>
    <cellStyle name="Normal 2 72 2" xfId="609"/>
    <cellStyle name="Normal 2 72 3" xfId="610"/>
    <cellStyle name="Normal 2 72 4" xfId="611"/>
    <cellStyle name="Normal 2 72 5" xfId="612"/>
    <cellStyle name="Normal 2 72 6" xfId="613"/>
    <cellStyle name="Normal 2 72 7" xfId="614"/>
    <cellStyle name="Normal 2 73" xfId="615"/>
    <cellStyle name="Normal 2 73 2" xfId="616"/>
    <cellStyle name="Normal 2 73 3" xfId="617"/>
    <cellStyle name="Normal 2 73 4" xfId="618"/>
    <cellStyle name="Normal 2 73 5" xfId="619"/>
    <cellStyle name="Normal 2 73 6" xfId="620"/>
    <cellStyle name="Normal 2 73 7" xfId="621"/>
    <cellStyle name="Normal 2 74" xfId="622"/>
    <cellStyle name="Normal 2 74 2" xfId="623"/>
    <cellStyle name="Normal 2 74 3" xfId="624"/>
    <cellStyle name="Normal 2 74 4" xfId="625"/>
    <cellStyle name="Normal 2 74 5" xfId="626"/>
    <cellStyle name="Normal 2 74 6" xfId="627"/>
    <cellStyle name="Normal 2 74 7" xfId="628"/>
    <cellStyle name="Normal 2 75" xfId="629"/>
    <cellStyle name="Normal 2 75 2" xfId="630"/>
    <cellStyle name="Normal 2 75 3" xfId="631"/>
    <cellStyle name="Normal 2 75 4" xfId="632"/>
    <cellStyle name="Normal 2 75 5" xfId="633"/>
    <cellStyle name="Normal 2 75 6" xfId="634"/>
    <cellStyle name="Normal 2 75 7" xfId="635"/>
    <cellStyle name="Normal 2 76" xfId="636"/>
    <cellStyle name="Normal 2 76 2" xfId="637"/>
    <cellStyle name="Normal 2 76 3" xfId="638"/>
    <cellStyle name="Normal 2 76 4" xfId="639"/>
    <cellStyle name="Normal 2 76 5" xfId="640"/>
    <cellStyle name="Normal 2 76 6" xfId="641"/>
    <cellStyle name="Normal 2 76 7" xfId="642"/>
    <cellStyle name="Normal 2 77" xfId="643"/>
    <cellStyle name="Normal 2 77 2" xfId="644"/>
    <cellStyle name="Normal 2 77 3" xfId="645"/>
    <cellStyle name="Normal 2 77 4" xfId="646"/>
    <cellStyle name="Normal 2 77 5" xfId="647"/>
    <cellStyle name="Normal 2 77 6" xfId="648"/>
    <cellStyle name="Normal 2 77 7" xfId="649"/>
    <cellStyle name="Normal 2 78" xfId="650"/>
    <cellStyle name="Normal 2 78 2" xfId="651"/>
    <cellStyle name="Normal 2 78 3" xfId="652"/>
    <cellStyle name="Normal 2 78 4" xfId="653"/>
    <cellStyle name="Normal 2 78 5" xfId="654"/>
    <cellStyle name="Normal 2 78 6" xfId="655"/>
    <cellStyle name="Normal 2 78 7" xfId="656"/>
    <cellStyle name="Normal 2 79" xfId="657"/>
    <cellStyle name="Normal 2 79 2" xfId="658"/>
    <cellStyle name="Normal 2 79 3" xfId="659"/>
    <cellStyle name="Normal 2 79 4" xfId="660"/>
    <cellStyle name="Normal 2 79 5" xfId="661"/>
    <cellStyle name="Normal 2 79 6" xfId="662"/>
    <cellStyle name="Normal 2 79 7" xfId="663"/>
    <cellStyle name="Normal 2 8" xfId="664"/>
    <cellStyle name="Normal 2 8 2" xfId="665"/>
    <cellStyle name="Normal 2 80" xfId="666"/>
    <cellStyle name="Normal 2 80 2" xfId="667"/>
    <cellStyle name="Normal 2 80 3" xfId="668"/>
    <cellStyle name="Normal 2 80 4" xfId="669"/>
    <cellStyle name="Normal 2 80 5" xfId="670"/>
    <cellStyle name="Normal 2 80 6" xfId="671"/>
    <cellStyle name="Normal 2 80 7" xfId="672"/>
    <cellStyle name="Normal 2 81" xfId="673"/>
    <cellStyle name="Normal 2 81 2" xfId="674"/>
    <cellStyle name="Normal 2 81 3" xfId="675"/>
    <cellStyle name="Normal 2 81 4" xfId="676"/>
    <cellStyle name="Normal 2 81 5" xfId="677"/>
    <cellStyle name="Normal 2 81 6" xfId="678"/>
    <cellStyle name="Normal 2 81 7" xfId="679"/>
    <cellStyle name="Normal 2 82" xfId="680"/>
    <cellStyle name="Normal 2 82 2" xfId="681"/>
    <cellStyle name="Normal 2 82 3" xfId="682"/>
    <cellStyle name="Normal 2 82 4" xfId="683"/>
    <cellStyle name="Normal 2 82 5" xfId="684"/>
    <cellStyle name="Normal 2 82 6" xfId="685"/>
    <cellStyle name="Normal 2 82 7" xfId="686"/>
    <cellStyle name="Normal 2 83" xfId="687"/>
    <cellStyle name="Normal 2 83 2" xfId="688"/>
    <cellStyle name="Normal 2 83 3" xfId="689"/>
    <cellStyle name="Normal 2 83 4" xfId="690"/>
    <cellStyle name="Normal 2 83 5" xfId="691"/>
    <cellStyle name="Normal 2 83 6" xfId="692"/>
    <cellStyle name="Normal 2 83 7" xfId="693"/>
    <cellStyle name="Normal 2 84" xfId="694"/>
    <cellStyle name="Normal 2 84 2" xfId="695"/>
    <cellStyle name="Normal 2 84 3" xfId="696"/>
    <cellStyle name="Normal 2 84 4" xfId="697"/>
    <cellStyle name="Normal 2 84 5" xfId="698"/>
    <cellStyle name="Normal 2 84 6" xfId="699"/>
    <cellStyle name="Normal 2 84 7" xfId="700"/>
    <cellStyle name="Normal 2 85" xfId="701"/>
    <cellStyle name="Normal 2 85 2" xfId="702"/>
    <cellStyle name="Normal 2 85 3" xfId="703"/>
    <cellStyle name="Normal 2 85 4" xfId="704"/>
    <cellStyle name="Normal 2 85 5" xfId="705"/>
    <cellStyle name="Normal 2 85 6" xfId="706"/>
    <cellStyle name="Normal 2 85 7" xfId="707"/>
    <cellStyle name="Normal 2 86" xfId="708"/>
    <cellStyle name="Normal 2 86 2" xfId="709"/>
    <cellStyle name="Normal 2 86 3" xfId="710"/>
    <cellStyle name="Normal 2 86 4" xfId="711"/>
    <cellStyle name="Normal 2 86 5" xfId="712"/>
    <cellStyle name="Normal 2 86 6" xfId="713"/>
    <cellStyle name="Normal 2 86 7" xfId="714"/>
    <cellStyle name="Normal 2 87" xfId="715"/>
    <cellStyle name="Normal 2 87 2" xfId="716"/>
    <cellStyle name="Normal 2 87 3" xfId="717"/>
    <cellStyle name="Normal 2 87 4" xfId="718"/>
    <cellStyle name="Normal 2 87 5" xfId="719"/>
    <cellStyle name="Normal 2 87 6" xfId="720"/>
    <cellStyle name="Normal 2 87 7" xfId="721"/>
    <cellStyle name="Normal 2 88" xfId="722"/>
    <cellStyle name="Normal 2 88 2" xfId="723"/>
    <cellStyle name="Normal 2 88 3" xfId="724"/>
    <cellStyle name="Normal 2 88 4" xfId="725"/>
    <cellStyle name="Normal 2 88 5" xfId="726"/>
    <cellStyle name="Normal 2 88 6" xfId="727"/>
    <cellStyle name="Normal 2 88 7" xfId="728"/>
    <cellStyle name="Normal 2 89" xfId="729"/>
    <cellStyle name="Normal 2 89 2" xfId="730"/>
    <cellStyle name="Normal 2 89 3" xfId="731"/>
    <cellStyle name="Normal 2 89 4" xfId="732"/>
    <cellStyle name="Normal 2 89 5" xfId="733"/>
    <cellStyle name="Normal 2 89 6" xfId="734"/>
    <cellStyle name="Normal 2 89 7" xfId="735"/>
    <cellStyle name="Normal 2 9" xfId="736"/>
    <cellStyle name="Normal 2 90" xfId="737"/>
    <cellStyle name="Normal 2 90 2" xfId="738"/>
    <cellStyle name="Normal 2 90 3" xfId="739"/>
    <cellStyle name="Normal 2 90 4" xfId="740"/>
    <cellStyle name="Normal 2 90 5" xfId="741"/>
    <cellStyle name="Normal 2 90 6" xfId="742"/>
    <cellStyle name="Normal 2 90 7" xfId="743"/>
    <cellStyle name="Normal 2 91" xfId="744"/>
    <cellStyle name="Normal 2 91 2" xfId="745"/>
    <cellStyle name="Normal 2 91 3" xfId="746"/>
    <cellStyle name="Normal 2 91 4" xfId="747"/>
    <cellStyle name="Normal 2 91 5" xfId="748"/>
    <cellStyle name="Normal 2 91 6" xfId="749"/>
    <cellStyle name="Normal 2 91 7" xfId="750"/>
    <cellStyle name="Normal 2 92" xfId="751"/>
    <cellStyle name="Normal 2 92 2" xfId="752"/>
    <cellStyle name="Normal 2 92 3" xfId="753"/>
    <cellStyle name="Normal 2 92 4" xfId="754"/>
    <cellStyle name="Normal 2 92 5" xfId="755"/>
    <cellStyle name="Normal 2 92 6" xfId="756"/>
    <cellStyle name="Normal 2 92 7" xfId="757"/>
    <cellStyle name="Normal 2 93" xfId="758"/>
    <cellStyle name="Normal 2 93 2" xfId="759"/>
    <cellStyle name="Normal 2 93 3" xfId="760"/>
    <cellStyle name="Normal 2 93 4" xfId="761"/>
    <cellStyle name="Normal 2 93 5" xfId="762"/>
    <cellStyle name="Normal 2 93 6" xfId="763"/>
    <cellStyle name="Normal 2 93 7" xfId="764"/>
    <cellStyle name="Normal 2 94" xfId="765"/>
    <cellStyle name="Normal 2 94 2" xfId="766"/>
    <cellStyle name="Normal 2 94 3" xfId="767"/>
    <cellStyle name="Normal 2 94 4" xfId="768"/>
    <cellStyle name="Normal 2 94 5" xfId="769"/>
    <cellStyle name="Normal 2 94 6" xfId="770"/>
    <cellStyle name="Normal 2 94 7" xfId="771"/>
    <cellStyle name="Normal 2 95" xfId="772"/>
    <cellStyle name="Normal 2 95 2" xfId="773"/>
    <cellStyle name="Normal 2 95 3" xfId="774"/>
    <cellStyle name="Normal 2 95 4" xfId="775"/>
    <cellStyle name="Normal 2 95 5" xfId="776"/>
    <cellStyle name="Normal 2 95 6" xfId="777"/>
    <cellStyle name="Normal 2 95 7" xfId="778"/>
    <cellStyle name="Normal 2 96" xfId="779"/>
    <cellStyle name="Normal 2 96 2" xfId="780"/>
    <cellStyle name="Normal 2 96 3" xfId="781"/>
    <cellStyle name="Normal 2 96 4" xfId="782"/>
    <cellStyle name="Normal 2 96 5" xfId="783"/>
    <cellStyle name="Normal 2 96 6" xfId="784"/>
    <cellStyle name="Normal 2 96 7" xfId="785"/>
    <cellStyle name="Normal 2 97" xfId="786"/>
    <cellStyle name="Normal 2 97 2" xfId="787"/>
    <cellStyle name="Normal 2 97 3" xfId="788"/>
    <cellStyle name="Normal 2 97 4" xfId="789"/>
    <cellStyle name="Normal 2 97 5" xfId="790"/>
    <cellStyle name="Normal 2 97 6" xfId="791"/>
    <cellStyle name="Normal 2 97 7" xfId="792"/>
    <cellStyle name="Normal 2 98" xfId="793"/>
    <cellStyle name="Normal 2 98 2" xfId="794"/>
    <cellStyle name="Normal 2 98 3" xfId="795"/>
    <cellStyle name="Normal 2 98 4" xfId="796"/>
    <cellStyle name="Normal 2 98 5" xfId="797"/>
    <cellStyle name="Normal 2 98 6" xfId="798"/>
    <cellStyle name="Normal 2 98 7" xfId="799"/>
    <cellStyle name="Normal 2 99" xfId="800"/>
    <cellStyle name="Normal 2 99 2" xfId="801"/>
    <cellStyle name="Normal 2 99 3" xfId="802"/>
    <cellStyle name="Normal 2 99 4" xfId="803"/>
    <cellStyle name="Normal 2 99 5" xfId="804"/>
    <cellStyle name="Normal 2 99 6" xfId="805"/>
    <cellStyle name="Normal 2 99 7" xfId="806"/>
    <cellStyle name="Normal 20" xfId="807"/>
    <cellStyle name="Normal 21" xfId="808"/>
    <cellStyle name="Normal 22" xfId="809"/>
    <cellStyle name="Normal 23" xfId="810"/>
    <cellStyle name="Normal 24" xfId="811"/>
    <cellStyle name="Normal 25" xfId="812"/>
    <cellStyle name="Normal 26" xfId="813"/>
    <cellStyle name="Normal 27" xfId="814"/>
    <cellStyle name="Normal 28" xfId="815"/>
    <cellStyle name="Normal 29" xfId="816"/>
    <cellStyle name="Normal 3" xfId="817"/>
    <cellStyle name="Normal 3 2" xfId="818"/>
    <cellStyle name="Normal 3 3" xfId="3"/>
    <cellStyle name="Normal 3 4" xfId="819"/>
    <cellStyle name="Normal 30" xfId="820"/>
    <cellStyle name="Normal 31" xfId="821"/>
    <cellStyle name="Normal 32" xfId="822"/>
    <cellStyle name="Normal 33" xfId="823"/>
    <cellStyle name="Normal 34" xfId="824"/>
    <cellStyle name="Normal 35" xfId="825"/>
    <cellStyle name="Normal 36" xfId="826"/>
    <cellStyle name="Normal 37" xfId="827"/>
    <cellStyle name="Normal 38" xfId="828"/>
    <cellStyle name="Normal 39" xfId="829"/>
    <cellStyle name="Normal 4" xfId="830"/>
    <cellStyle name="Normal 4 2" xfId="831"/>
    <cellStyle name="Normal 4 3" xfId="832"/>
    <cellStyle name="Normal 40" xfId="833"/>
    <cellStyle name="Normal 41" xfId="834"/>
    <cellStyle name="Normal 42" xfId="835"/>
    <cellStyle name="Normal 43" xfId="836"/>
    <cellStyle name="Normal 44" xfId="837"/>
    <cellStyle name="Normal 45" xfId="838"/>
    <cellStyle name="Normal 46" xfId="839"/>
    <cellStyle name="Normal 47" xfId="840"/>
    <cellStyle name="Normal 48" xfId="841"/>
    <cellStyle name="Normal 49" xfId="842"/>
    <cellStyle name="Normal 5" xfId="843"/>
    <cellStyle name="Normal 5 2" xfId="844"/>
    <cellStyle name="Normal 50" xfId="845"/>
    <cellStyle name="Normal 51" xfId="846"/>
    <cellStyle name="Normal 52" xfId="847"/>
    <cellStyle name="Normal 53" xfId="848"/>
    <cellStyle name="Normal 54" xfId="849"/>
    <cellStyle name="Normal 55" xfId="850"/>
    <cellStyle name="Normal 56" xfId="851"/>
    <cellStyle name="Normal 57" xfId="852"/>
    <cellStyle name="Normal 58" xfId="853"/>
    <cellStyle name="Normal 59" xfId="854"/>
    <cellStyle name="Normal 6" xfId="855"/>
    <cellStyle name="Normal 6 2" xfId="856"/>
    <cellStyle name="Normal 60" xfId="857"/>
    <cellStyle name="Normal 61" xfId="858"/>
    <cellStyle name="Normal 62" xfId="859"/>
    <cellStyle name="Normal 62 2" xfId="860"/>
    <cellStyle name="Normal 62 3" xfId="861"/>
    <cellStyle name="Normal 62 4" xfId="862"/>
    <cellStyle name="Normal 62 5" xfId="863"/>
    <cellStyle name="Normal 63" xfId="864"/>
    <cellStyle name="Normal 63 2" xfId="865"/>
    <cellStyle name="Normal 64" xfId="866"/>
    <cellStyle name="Normal 64 2" xfId="867"/>
    <cellStyle name="Normal 64 3" xfId="868"/>
    <cellStyle name="Normal 64 4" xfId="869"/>
    <cellStyle name="Normal 64 5" xfId="870"/>
    <cellStyle name="Normal 64 6" xfId="871"/>
    <cellStyle name="Normal 64 7" xfId="872"/>
    <cellStyle name="Normal 65" xfId="873"/>
    <cellStyle name="Normal 65 2" xfId="874"/>
    <cellStyle name="Normal 65 3" xfId="875"/>
    <cellStyle name="Normal 65 4" xfId="876"/>
    <cellStyle name="Normal 65 5" xfId="877"/>
    <cellStyle name="Normal 65 6" xfId="878"/>
    <cellStyle name="Normal 65 7" xfId="879"/>
    <cellStyle name="Normal 66" xfId="880"/>
    <cellStyle name="Normal 66 2" xfId="881"/>
    <cellStyle name="Normal 66 3" xfId="882"/>
    <cellStyle name="Normal 66 4" xfId="883"/>
    <cellStyle name="Normal 66 5" xfId="884"/>
    <cellStyle name="Normal 66 6" xfId="885"/>
    <cellStyle name="Normal 66 7" xfId="886"/>
    <cellStyle name="Normal 67" xfId="887"/>
    <cellStyle name="Normal 67 10" xfId="888"/>
    <cellStyle name="Normal 67 11" xfId="889"/>
    <cellStyle name="Normal 67 12" xfId="890"/>
    <cellStyle name="Normal 67 13" xfId="891"/>
    <cellStyle name="Normal 67 2" xfId="892"/>
    <cellStyle name="Normal 67 3" xfId="893"/>
    <cellStyle name="Normal 67 4" xfId="894"/>
    <cellStyle name="Normal 67 5" xfId="895"/>
    <cellStyle name="Normal 67 6" xfId="896"/>
    <cellStyle name="Normal 67 7" xfId="897"/>
    <cellStyle name="Normal 67 8" xfId="898"/>
    <cellStyle name="Normal 67 9" xfId="899"/>
    <cellStyle name="Normal 68" xfId="900"/>
    <cellStyle name="Normal 69" xfId="901"/>
    <cellStyle name="Normal 7" xfId="902"/>
    <cellStyle name="Normal 7 2" xfId="903"/>
    <cellStyle name="Normal 70" xfId="904"/>
    <cellStyle name="Normal 71" xfId="905"/>
    <cellStyle name="Normal 72" xfId="906"/>
    <cellStyle name="Normal 73" xfId="907"/>
    <cellStyle name="Normal 74" xfId="908"/>
    <cellStyle name="Normal 75" xfId="909"/>
    <cellStyle name="Normal 76" xfId="910"/>
    <cellStyle name="Normal 77" xfId="911"/>
    <cellStyle name="Normal 78" xfId="912"/>
    <cellStyle name="Normal 79" xfId="913"/>
    <cellStyle name="Normal 8" xfId="914"/>
    <cellStyle name="Normal 80" xfId="915"/>
    <cellStyle name="Normal 81" xfId="916"/>
    <cellStyle name="Normal 82" xfId="917"/>
    <cellStyle name="Normal 83" xfId="918"/>
    <cellStyle name="Normal 84" xfId="919"/>
    <cellStyle name="Normal 85" xfId="920"/>
    <cellStyle name="Normal 86" xfId="921"/>
    <cellStyle name="Normal 87" xfId="922"/>
    <cellStyle name="Normal 87 2" xfId="923"/>
    <cellStyle name="Normal 87 3" xfId="924"/>
    <cellStyle name="Normal 88" xfId="925"/>
    <cellStyle name="Normal 88 2" xfId="926"/>
    <cellStyle name="Normal 89" xfId="927"/>
    <cellStyle name="Normal 89 2" xfId="928"/>
    <cellStyle name="Normal 9" xfId="929"/>
    <cellStyle name="Normal 90" xfId="930"/>
    <cellStyle name="Normal 90 2" xfId="931"/>
    <cellStyle name="Normal 90 2 2" xfId="932"/>
    <cellStyle name="Normal 90 3" xfId="933"/>
    <cellStyle name="Normal 91" xfId="934"/>
    <cellStyle name="Normal 91 2" xfId="935"/>
    <cellStyle name="Normal 92" xfId="936"/>
    <cellStyle name="Normal 92 2" xfId="937"/>
    <cellStyle name="Normal 93" xfId="938"/>
    <cellStyle name="Normal 93 2" xfId="939"/>
    <cellStyle name="Normal 94" xfId="940"/>
    <cellStyle name="Normal 94 2" xfId="941"/>
    <cellStyle name="Normal 95" xfId="942"/>
    <cellStyle name="Normal 95 2" xfId="943"/>
    <cellStyle name="Normal 96" xfId="944"/>
    <cellStyle name="Normal 96 2" xfId="945"/>
    <cellStyle name="Normal 97" xfId="946"/>
    <cellStyle name="Normal 97 2" xfId="947"/>
    <cellStyle name="Normal 98" xfId="948"/>
    <cellStyle name="Normal 98 2" xfId="949"/>
    <cellStyle name="Normal 99" xfId="950"/>
    <cellStyle name="Normal 99 2" xfId="951"/>
    <cellStyle name="Note 10" xfId="952"/>
    <cellStyle name="Note 11" xfId="953"/>
    <cellStyle name="Note 2" xfId="954"/>
    <cellStyle name="Note 2 2" xfId="955"/>
    <cellStyle name="Note 2 3" xfId="956"/>
    <cellStyle name="Note 2 4" xfId="957"/>
    <cellStyle name="Note 2 5" xfId="958"/>
    <cellStyle name="Note 3" xfId="959"/>
    <cellStyle name="Note 4" xfId="960"/>
    <cellStyle name="Note 5" xfId="961"/>
    <cellStyle name="Note 6" xfId="962"/>
    <cellStyle name="Note 7" xfId="963"/>
    <cellStyle name="Note 8" xfId="964"/>
    <cellStyle name="Note 9" xfId="965"/>
    <cellStyle name="Output 2" xfId="966"/>
    <cellStyle name="Percent" xfId="2" builtinId="5"/>
    <cellStyle name="Percent 2" xfId="967"/>
    <cellStyle name="Percent 2 2" xfId="968"/>
    <cellStyle name="Percent 2 3" xfId="969"/>
    <cellStyle name="Title 2" xfId="970"/>
    <cellStyle name="Title 2 2" xfId="971"/>
    <cellStyle name="Title 2 3" xfId="972"/>
    <cellStyle name="Title 2 4" xfId="973"/>
    <cellStyle name="Title 2 5" xfId="974"/>
    <cellStyle name="Title 3" xfId="975"/>
    <cellStyle name="Title 4" xfId="976"/>
    <cellStyle name="Total 2" xfId="977"/>
    <cellStyle name="Total 2 2" xfId="978"/>
    <cellStyle name="Total 2 3" xfId="979"/>
    <cellStyle name="Total 2 4" xfId="980"/>
    <cellStyle name="Total 2 5" xfId="981"/>
    <cellStyle name="Total 3" xfId="982"/>
    <cellStyle name="Total 4" xfId="983"/>
    <cellStyle name="Warning Text 2" xfId="984"/>
    <cellStyle name="Warning Text 2 2" xfId="985"/>
    <cellStyle name="Warning Text 2 3" xfId="986"/>
    <cellStyle name="Warning Text 2 4" xfId="987"/>
    <cellStyle name="Warning Text 2 5" xfId="988"/>
    <cellStyle name="Warning Text 3" xfId="989"/>
    <cellStyle name="Warning Text 4" xfId="99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AMHenley\Downloads\PER%20PUPI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S%20Working%20Files%20122713\FY%2015%20Budget%20Template\FY%2015%20Budget%20Template%20Data%200302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cnisby\Downloads\FY2015%20ENROLLMENT%20APPEALS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maddense\Documents\CPS\School%20Operations%20SS\FY2016%20Regular%20Position%20Report%20w%20total%20cost%20as%20of%2004-17-2016%20(PC1%20rpt)%20-%20ALL%20%2004-18-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hlane\Desktop\VHL%20MM%20Position%20Report%20w%205.1.16%20-%201%20of%202%20w%20Other%20Breakou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PERSONNEL"/>
      <sheetName val="All OS4 MASTER"/>
      <sheetName val="Copy of All OS4 MASTER"/>
      <sheetName val="Printable Template"/>
      <sheetName val="PRINTABLE 1"/>
      <sheetName val="PRINTABLE 2"/>
      <sheetName val="Sheet1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chool List"/>
      <sheetName val="FY15 Data"/>
      <sheetName val="Data Sources --&gt;"/>
      <sheetName val="FY 14 SBB"/>
      <sheetName val="FY 15 SBB"/>
      <sheetName val="Early Childhood"/>
    </sheetNames>
    <sheetDataSet>
      <sheetData sheetId="0">
        <row r="3">
          <cell r="L3" t="str">
            <v>Network  4</v>
          </cell>
        </row>
      </sheetData>
      <sheetData sheetId="1">
        <row r="2">
          <cell r="A2" t="str">
            <v>Network</v>
          </cell>
          <cell r="B2" t="str">
            <v>School Name</v>
          </cell>
        </row>
        <row r="3">
          <cell r="A3" t="str">
            <v>AUSL</v>
          </cell>
        </row>
        <row r="4">
          <cell r="A4" t="str">
            <v>AUSL</v>
          </cell>
        </row>
        <row r="5">
          <cell r="A5" t="str">
            <v>AUSL</v>
          </cell>
        </row>
        <row r="6">
          <cell r="A6" t="str">
            <v>AUSL</v>
          </cell>
        </row>
        <row r="7">
          <cell r="A7" t="str">
            <v>AUSL</v>
          </cell>
        </row>
        <row r="8">
          <cell r="A8" t="str">
            <v>AUSL</v>
          </cell>
        </row>
        <row r="9">
          <cell r="A9" t="str">
            <v>AUSL</v>
          </cell>
        </row>
        <row r="10">
          <cell r="A10" t="str">
            <v>AUSL</v>
          </cell>
        </row>
        <row r="11">
          <cell r="A11" t="str">
            <v>AUSL</v>
          </cell>
        </row>
        <row r="12">
          <cell r="A12" t="str">
            <v>AUSL</v>
          </cell>
        </row>
        <row r="13">
          <cell r="A13" t="str">
            <v>AUSL</v>
          </cell>
        </row>
        <row r="14">
          <cell r="A14" t="str">
            <v>AUSL</v>
          </cell>
        </row>
        <row r="15">
          <cell r="A15" t="str">
            <v>AUSL</v>
          </cell>
        </row>
        <row r="16">
          <cell r="A16" t="str">
            <v>AUSL</v>
          </cell>
        </row>
        <row r="17">
          <cell r="A17" t="str">
            <v>AUSL</v>
          </cell>
        </row>
        <row r="18">
          <cell r="A18" t="str">
            <v>AUSL</v>
          </cell>
        </row>
        <row r="19">
          <cell r="A19" t="str">
            <v>AUSL</v>
          </cell>
        </row>
        <row r="20">
          <cell r="A20" t="str">
            <v>AUSL</v>
          </cell>
        </row>
        <row r="21">
          <cell r="A21" t="str">
            <v>AUSL</v>
          </cell>
        </row>
        <row r="22">
          <cell r="A22" t="str">
            <v>AUSL</v>
          </cell>
        </row>
        <row r="23">
          <cell r="A23" t="str">
            <v>AUSL</v>
          </cell>
        </row>
        <row r="24">
          <cell r="A24" t="str">
            <v>AUSL</v>
          </cell>
        </row>
        <row r="25">
          <cell r="A25" t="str">
            <v>AUSL</v>
          </cell>
        </row>
        <row r="26">
          <cell r="A26" t="str">
            <v>AUSL</v>
          </cell>
        </row>
        <row r="27">
          <cell r="A27" t="str">
            <v>AUSL</v>
          </cell>
        </row>
        <row r="28">
          <cell r="A28" t="str">
            <v>AUSL</v>
          </cell>
        </row>
        <row r="29">
          <cell r="A29" t="str">
            <v>AUSL</v>
          </cell>
        </row>
        <row r="30">
          <cell r="A30" t="str">
            <v>AUSL</v>
          </cell>
        </row>
        <row r="31">
          <cell r="A31" t="str">
            <v>AUSL</v>
          </cell>
        </row>
        <row r="32">
          <cell r="A32" t="str">
            <v>Military</v>
          </cell>
        </row>
        <row r="33">
          <cell r="A33" t="str">
            <v>Military</v>
          </cell>
        </row>
        <row r="34">
          <cell r="A34" t="str">
            <v>Military</v>
          </cell>
        </row>
        <row r="35">
          <cell r="A35" t="str">
            <v>Military</v>
          </cell>
        </row>
        <row r="36">
          <cell r="A36" t="str">
            <v>Military</v>
          </cell>
        </row>
        <row r="37">
          <cell r="A37" t="str">
            <v>Military</v>
          </cell>
        </row>
        <row r="38">
          <cell r="A38" t="str">
            <v>Network  1</v>
          </cell>
        </row>
        <row r="39">
          <cell r="A39" t="str">
            <v>Network  1</v>
          </cell>
        </row>
        <row r="40">
          <cell r="A40" t="str">
            <v>Network  1</v>
          </cell>
        </row>
        <row r="41">
          <cell r="A41" t="str">
            <v>Network  1</v>
          </cell>
        </row>
        <row r="42">
          <cell r="A42" t="str">
            <v>Network  1</v>
          </cell>
        </row>
        <row r="43">
          <cell r="A43" t="str">
            <v>Network  1</v>
          </cell>
        </row>
        <row r="44">
          <cell r="A44" t="str">
            <v>Network  1</v>
          </cell>
        </row>
        <row r="45">
          <cell r="A45" t="str">
            <v>Network  1</v>
          </cell>
        </row>
        <row r="46">
          <cell r="A46" t="str">
            <v>Network  1</v>
          </cell>
        </row>
        <row r="47">
          <cell r="A47" t="str">
            <v>Network  1</v>
          </cell>
        </row>
        <row r="48">
          <cell r="A48" t="str">
            <v>Network  1</v>
          </cell>
        </row>
        <row r="49">
          <cell r="A49" t="str">
            <v>Network  1</v>
          </cell>
        </row>
        <row r="50">
          <cell r="A50" t="str">
            <v>Network  1</v>
          </cell>
        </row>
        <row r="51">
          <cell r="A51" t="str">
            <v>Network  1</v>
          </cell>
        </row>
        <row r="52">
          <cell r="A52" t="str">
            <v>Network  1</v>
          </cell>
        </row>
        <row r="53">
          <cell r="A53" t="str">
            <v>Network  1</v>
          </cell>
        </row>
        <row r="54">
          <cell r="A54" t="str">
            <v>Network  1</v>
          </cell>
        </row>
        <row r="55">
          <cell r="A55" t="str">
            <v>Network  1</v>
          </cell>
        </row>
        <row r="56">
          <cell r="A56" t="str">
            <v>Network  1</v>
          </cell>
        </row>
        <row r="57">
          <cell r="A57" t="str">
            <v>Network  1</v>
          </cell>
        </row>
        <row r="58">
          <cell r="A58" t="str">
            <v>Network  1</v>
          </cell>
        </row>
        <row r="59">
          <cell r="A59" t="str">
            <v>Network  1</v>
          </cell>
        </row>
        <row r="60">
          <cell r="A60" t="str">
            <v>Network  1</v>
          </cell>
        </row>
        <row r="61">
          <cell r="A61" t="str">
            <v>Network  1</v>
          </cell>
        </row>
        <row r="62">
          <cell r="A62" t="str">
            <v>Network  1</v>
          </cell>
        </row>
        <row r="63">
          <cell r="A63" t="str">
            <v>Network  1</v>
          </cell>
        </row>
        <row r="64">
          <cell r="A64" t="str">
            <v>Network  1</v>
          </cell>
        </row>
        <row r="65">
          <cell r="A65" t="str">
            <v>Network  1</v>
          </cell>
        </row>
        <row r="66">
          <cell r="A66" t="str">
            <v>Network  1</v>
          </cell>
        </row>
        <row r="67">
          <cell r="A67" t="str">
            <v>Network  1</v>
          </cell>
        </row>
        <row r="68">
          <cell r="A68" t="str">
            <v>Network  1</v>
          </cell>
        </row>
        <row r="69">
          <cell r="A69" t="str">
            <v>Network  1</v>
          </cell>
        </row>
        <row r="70">
          <cell r="A70" t="str">
            <v>Network  1</v>
          </cell>
        </row>
        <row r="71">
          <cell r="A71" t="str">
            <v>Network  1</v>
          </cell>
        </row>
        <row r="72">
          <cell r="A72" t="str">
            <v>Network  1</v>
          </cell>
        </row>
        <row r="73">
          <cell r="A73" t="str">
            <v>Network  1</v>
          </cell>
        </row>
        <row r="74">
          <cell r="A74" t="str">
            <v>Network  1</v>
          </cell>
        </row>
        <row r="75">
          <cell r="A75" t="str">
            <v>Network  1</v>
          </cell>
        </row>
        <row r="76">
          <cell r="A76" t="str">
            <v>Network  1</v>
          </cell>
        </row>
        <row r="77">
          <cell r="A77" t="str">
            <v>Network  1</v>
          </cell>
        </row>
        <row r="78">
          <cell r="A78" t="str">
            <v>Network  1</v>
          </cell>
        </row>
        <row r="79">
          <cell r="A79" t="str">
            <v>Network  1</v>
          </cell>
        </row>
        <row r="80">
          <cell r="A80" t="str">
            <v>Network  1</v>
          </cell>
        </row>
        <row r="81">
          <cell r="A81" t="str">
            <v>Network  1</v>
          </cell>
        </row>
        <row r="82">
          <cell r="A82" t="str">
            <v>Network  1</v>
          </cell>
        </row>
        <row r="83">
          <cell r="A83" t="str">
            <v>Network  1</v>
          </cell>
        </row>
        <row r="84">
          <cell r="A84" t="str">
            <v>Network  1</v>
          </cell>
        </row>
        <row r="85">
          <cell r="A85" t="str">
            <v>Network  1</v>
          </cell>
        </row>
        <row r="86">
          <cell r="A86" t="str">
            <v>Network  1</v>
          </cell>
        </row>
        <row r="87">
          <cell r="A87" t="str">
            <v>Network  2</v>
          </cell>
        </row>
        <row r="88">
          <cell r="A88" t="str">
            <v>Network  2</v>
          </cell>
        </row>
        <row r="89">
          <cell r="A89" t="str">
            <v>Network  2</v>
          </cell>
        </row>
        <row r="90">
          <cell r="A90" t="str">
            <v>Network  2</v>
          </cell>
        </row>
        <row r="91">
          <cell r="A91" t="str">
            <v>Network  2</v>
          </cell>
        </row>
        <row r="92">
          <cell r="A92" t="str">
            <v>Network  2</v>
          </cell>
        </row>
        <row r="93">
          <cell r="A93" t="str">
            <v>Network  2</v>
          </cell>
        </row>
        <row r="94">
          <cell r="A94" t="str">
            <v>Network  2</v>
          </cell>
        </row>
        <row r="95">
          <cell r="A95" t="str">
            <v>Network  2</v>
          </cell>
        </row>
        <row r="96">
          <cell r="A96" t="str">
            <v>Network  2</v>
          </cell>
        </row>
        <row r="97">
          <cell r="A97" t="str">
            <v>Network  2</v>
          </cell>
        </row>
        <row r="98">
          <cell r="A98" t="str">
            <v>Network  2</v>
          </cell>
        </row>
        <row r="99">
          <cell r="A99" t="str">
            <v>Network  2</v>
          </cell>
        </row>
        <row r="100">
          <cell r="A100" t="str">
            <v>Network  2</v>
          </cell>
        </row>
        <row r="101">
          <cell r="A101" t="str">
            <v>Network  2</v>
          </cell>
        </row>
        <row r="102">
          <cell r="A102" t="str">
            <v>Network  2</v>
          </cell>
        </row>
        <row r="103">
          <cell r="A103" t="str">
            <v>Network  2</v>
          </cell>
        </row>
        <row r="104">
          <cell r="A104" t="str">
            <v>Network  2</v>
          </cell>
        </row>
        <row r="105">
          <cell r="A105" t="str">
            <v>Network  2</v>
          </cell>
        </row>
        <row r="106">
          <cell r="A106" t="str">
            <v>Network  2</v>
          </cell>
        </row>
        <row r="107">
          <cell r="A107" t="str">
            <v>Network  2</v>
          </cell>
        </row>
        <row r="108">
          <cell r="A108" t="str">
            <v>Network  2</v>
          </cell>
        </row>
        <row r="109">
          <cell r="A109" t="str">
            <v>Network  2</v>
          </cell>
        </row>
        <row r="110">
          <cell r="A110" t="str">
            <v>Network  2</v>
          </cell>
        </row>
        <row r="111">
          <cell r="A111" t="str">
            <v>Network  2</v>
          </cell>
        </row>
        <row r="112">
          <cell r="A112" t="str">
            <v>Network  2</v>
          </cell>
        </row>
        <row r="113">
          <cell r="A113" t="str">
            <v>Network  2</v>
          </cell>
        </row>
        <row r="114">
          <cell r="A114" t="str">
            <v>Network  2</v>
          </cell>
        </row>
        <row r="115">
          <cell r="A115" t="str">
            <v>Network  2</v>
          </cell>
        </row>
        <row r="116">
          <cell r="A116" t="str">
            <v>Network  2</v>
          </cell>
        </row>
        <row r="117">
          <cell r="A117" t="str">
            <v>Network  2</v>
          </cell>
        </row>
        <row r="118">
          <cell r="A118" t="str">
            <v>Network  2</v>
          </cell>
        </row>
        <row r="119">
          <cell r="A119" t="str">
            <v>Network  2</v>
          </cell>
        </row>
        <row r="120">
          <cell r="A120" t="str">
            <v>Network  3</v>
          </cell>
        </row>
        <row r="121">
          <cell r="A121" t="str">
            <v>Network  3</v>
          </cell>
        </row>
        <row r="122">
          <cell r="A122" t="str">
            <v>Network  3</v>
          </cell>
        </row>
        <row r="123">
          <cell r="A123" t="str">
            <v>Network  3</v>
          </cell>
        </row>
        <row r="124">
          <cell r="A124" t="str">
            <v>Network  3</v>
          </cell>
        </row>
        <row r="125">
          <cell r="A125" t="str">
            <v>Network  3</v>
          </cell>
        </row>
        <row r="126">
          <cell r="A126" t="str">
            <v>Network  3</v>
          </cell>
        </row>
        <row r="127">
          <cell r="A127" t="str">
            <v>Network  3</v>
          </cell>
        </row>
        <row r="128">
          <cell r="A128" t="str">
            <v>Network  3</v>
          </cell>
        </row>
        <row r="129">
          <cell r="A129" t="str">
            <v>Network  3</v>
          </cell>
        </row>
        <row r="130">
          <cell r="A130" t="str">
            <v>Network  3</v>
          </cell>
        </row>
        <row r="131">
          <cell r="A131" t="str">
            <v>Network  3</v>
          </cell>
        </row>
        <row r="132">
          <cell r="A132" t="str">
            <v>Network  3</v>
          </cell>
        </row>
        <row r="133">
          <cell r="A133" t="str">
            <v>Network  3</v>
          </cell>
        </row>
        <row r="134">
          <cell r="A134" t="str">
            <v>Network  3</v>
          </cell>
        </row>
        <row r="135">
          <cell r="A135" t="str">
            <v>Network  3</v>
          </cell>
        </row>
        <row r="136">
          <cell r="A136" t="str">
            <v>Network  3</v>
          </cell>
        </row>
        <row r="137">
          <cell r="A137" t="str">
            <v>Network  3</v>
          </cell>
        </row>
        <row r="138">
          <cell r="A138" t="str">
            <v>Network  3</v>
          </cell>
        </row>
        <row r="139">
          <cell r="A139" t="str">
            <v>Network  3</v>
          </cell>
        </row>
        <row r="140">
          <cell r="A140" t="str">
            <v>Network  3</v>
          </cell>
        </row>
        <row r="141">
          <cell r="A141" t="str">
            <v>Network  3</v>
          </cell>
        </row>
        <row r="142">
          <cell r="A142" t="str">
            <v>Network  3</v>
          </cell>
        </row>
        <row r="143">
          <cell r="A143" t="str">
            <v>Network  3</v>
          </cell>
        </row>
        <row r="144">
          <cell r="A144" t="str">
            <v>Network  3</v>
          </cell>
        </row>
        <row r="145">
          <cell r="A145" t="str">
            <v>Network  3</v>
          </cell>
        </row>
        <row r="146">
          <cell r="A146" t="str">
            <v>Network  3</v>
          </cell>
        </row>
        <row r="147">
          <cell r="A147" t="str">
            <v>Network  3</v>
          </cell>
        </row>
        <row r="148">
          <cell r="A148" t="str">
            <v>Network  3</v>
          </cell>
        </row>
        <row r="149">
          <cell r="A149" t="str">
            <v>Network  3</v>
          </cell>
        </row>
        <row r="150">
          <cell r="A150" t="str">
            <v>Network  4</v>
          </cell>
        </row>
        <row r="151">
          <cell r="A151" t="str">
            <v>Network  4</v>
          </cell>
        </row>
        <row r="152">
          <cell r="A152" t="str">
            <v>Network  4</v>
          </cell>
        </row>
        <row r="153">
          <cell r="A153" t="str">
            <v>Network  4</v>
          </cell>
        </row>
        <row r="154">
          <cell r="A154" t="str">
            <v>Network  4</v>
          </cell>
        </row>
        <row r="155">
          <cell r="A155" t="str">
            <v>Network  4</v>
          </cell>
        </row>
        <row r="156">
          <cell r="A156" t="str">
            <v>Network  4</v>
          </cell>
        </row>
        <row r="157">
          <cell r="A157" t="str">
            <v>Network  4</v>
          </cell>
        </row>
        <row r="158">
          <cell r="A158" t="str">
            <v>Network  4</v>
          </cell>
        </row>
        <row r="159">
          <cell r="A159" t="str">
            <v>Network  4</v>
          </cell>
        </row>
        <row r="160">
          <cell r="A160" t="str">
            <v>Network  4</v>
          </cell>
        </row>
        <row r="161">
          <cell r="A161" t="str">
            <v>Network  4</v>
          </cell>
        </row>
        <row r="162">
          <cell r="A162" t="str">
            <v>Network  4</v>
          </cell>
        </row>
        <row r="163">
          <cell r="A163" t="str">
            <v>Network  4</v>
          </cell>
        </row>
        <row r="164">
          <cell r="A164" t="str">
            <v>Network  4</v>
          </cell>
        </row>
        <row r="165">
          <cell r="A165" t="str">
            <v>Network  4</v>
          </cell>
        </row>
        <row r="166">
          <cell r="A166" t="str">
            <v>Network  4</v>
          </cell>
        </row>
        <row r="167">
          <cell r="A167" t="str">
            <v>Network  4</v>
          </cell>
        </row>
        <row r="168">
          <cell r="A168" t="str">
            <v>Network  4</v>
          </cell>
        </row>
        <row r="169">
          <cell r="A169" t="str">
            <v>Network  4</v>
          </cell>
        </row>
        <row r="170">
          <cell r="A170" t="str">
            <v>Network  4</v>
          </cell>
        </row>
        <row r="171">
          <cell r="A171" t="str">
            <v>Network  4</v>
          </cell>
        </row>
        <row r="172">
          <cell r="A172" t="str">
            <v>Network  4</v>
          </cell>
        </row>
        <row r="173">
          <cell r="A173" t="str">
            <v>Network  4</v>
          </cell>
        </row>
        <row r="174">
          <cell r="A174" t="str">
            <v>Network  4</v>
          </cell>
        </row>
        <row r="175">
          <cell r="A175" t="str">
            <v>Network  4</v>
          </cell>
        </row>
        <row r="176">
          <cell r="A176" t="str">
            <v>Network  4</v>
          </cell>
        </row>
        <row r="177">
          <cell r="A177" t="str">
            <v>Network  4</v>
          </cell>
        </row>
        <row r="178">
          <cell r="A178" t="str">
            <v>Network  4</v>
          </cell>
        </row>
        <row r="179">
          <cell r="A179" t="str">
            <v>Network  4</v>
          </cell>
        </row>
        <row r="180">
          <cell r="A180" t="str">
            <v>Network  4</v>
          </cell>
        </row>
        <row r="181">
          <cell r="A181" t="str">
            <v>Network  4</v>
          </cell>
        </row>
        <row r="182">
          <cell r="A182" t="str">
            <v>Network  4</v>
          </cell>
        </row>
        <row r="183">
          <cell r="A183" t="str">
            <v>Network  4</v>
          </cell>
        </row>
        <row r="184">
          <cell r="A184" t="str">
            <v>Network  4</v>
          </cell>
        </row>
        <row r="185">
          <cell r="A185" t="str">
            <v>Network  4</v>
          </cell>
        </row>
        <row r="186">
          <cell r="A186" t="str">
            <v>Network  4</v>
          </cell>
        </row>
        <row r="187">
          <cell r="A187" t="str">
            <v>Network  5</v>
          </cell>
        </row>
        <row r="188">
          <cell r="A188" t="str">
            <v>Network  5</v>
          </cell>
        </row>
        <row r="189">
          <cell r="A189" t="str">
            <v>Network  5</v>
          </cell>
        </row>
        <row r="190">
          <cell r="A190" t="str">
            <v>Network  5</v>
          </cell>
        </row>
        <row r="191">
          <cell r="A191" t="str">
            <v>Network  5</v>
          </cell>
        </row>
        <row r="192">
          <cell r="A192" t="str">
            <v>Network  5</v>
          </cell>
        </row>
        <row r="193">
          <cell r="A193" t="str">
            <v>Network  5</v>
          </cell>
        </row>
        <row r="194">
          <cell r="A194" t="str">
            <v>Network  5</v>
          </cell>
        </row>
        <row r="195">
          <cell r="A195" t="str">
            <v>Network  5</v>
          </cell>
        </row>
        <row r="196">
          <cell r="A196" t="str">
            <v>Network  5</v>
          </cell>
        </row>
        <row r="197">
          <cell r="A197" t="str">
            <v>Network  5</v>
          </cell>
        </row>
        <row r="198">
          <cell r="A198" t="str">
            <v>Network  5</v>
          </cell>
        </row>
        <row r="199">
          <cell r="A199" t="str">
            <v>Network  5</v>
          </cell>
        </row>
        <row r="200">
          <cell r="A200" t="str">
            <v>Network  5</v>
          </cell>
        </row>
        <row r="201">
          <cell r="A201" t="str">
            <v>Network  5</v>
          </cell>
        </row>
        <row r="202">
          <cell r="A202" t="str">
            <v>Network  5</v>
          </cell>
        </row>
        <row r="203">
          <cell r="A203" t="str">
            <v>Network  5</v>
          </cell>
        </row>
        <row r="204">
          <cell r="A204" t="str">
            <v>Network  5</v>
          </cell>
        </row>
        <row r="205">
          <cell r="A205" t="str">
            <v>Network  5</v>
          </cell>
        </row>
        <row r="206">
          <cell r="A206" t="str">
            <v>Network  5</v>
          </cell>
        </row>
        <row r="207">
          <cell r="A207" t="str">
            <v>Network  5</v>
          </cell>
        </row>
        <row r="208">
          <cell r="A208" t="str">
            <v>Network  5</v>
          </cell>
        </row>
        <row r="209">
          <cell r="A209" t="str">
            <v>Network  5</v>
          </cell>
        </row>
        <row r="210">
          <cell r="A210" t="str">
            <v>Network  5</v>
          </cell>
        </row>
        <row r="211">
          <cell r="A211" t="str">
            <v>Network  5</v>
          </cell>
        </row>
        <row r="212">
          <cell r="A212" t="str">
            <v>Network  5</v>
          </cell>
        </row>
        <row r="213">
          <cell r="A213" t="str">
            <v>Network  5</v>
          </cell>
        </row>
        <row r="214">
          <cell r="A214" t="str">
            <v>Network  5</v>
          </cell>
        </row>
        <row r="215">
          <cell r="A215" t="str">
            <v>Network  5</v>
          </cell>
        </row>
        <row r="216">
          <cell r="A216" t="str">
            <v>Network  5</v>
          </cell>
        </row>
        <row r="217">
          <cell r="A217" t="str">
            <v>Network  6</v>
          </cell>
        </row>
        <row r="218">
          <cell r="A218" t="str">
            <v>Network  6</v>
          </cell>
        </row>
        <row r="219">
          <cell r="A219" t="str">
            <v>Network  5</v>
          </cell>
        </row>
        <row r="220">
          <cell r="A220" t="str">
            <v>Network  6</v>
          </cell>
        </row>
        <row r="221">
          <cell r="A221" t="str">
            <v>Network  6</v>
          </cell>
        </row>
        <row r="222">
          <cell r="A222" t="str">
            <v>Network  6</v>
          </cell>
        </row>
        <row r="223">
          <cell r="A223" t="str">
            <v>Network  6</v>
          </cell>
        </row>
        <row r="224">
          <cell r="A224" t="str">
            <v>Network  6</v>
          </cell>
        </row>
        <row r="225">
          <cell r="A225" t="str">
            <v>Network  6</v>
          </cell>
        </row>
        <row r="226">
          <cell r="A226" t="str">
            <v>Network  6</v>
          </cell>
        </row>
        <row r="227">
          <cell r="A227" t="str">
            <v>Network  6</v>
          </cell>
        </row>
        <row r="228">
          <cell r="A228" t="str">
            <v>Network  6</v>
          </cell>
        </row>
        <row r="229">
          <cell r="A229" t="str">
            <v>Network  6</v>
          </cell>
        </row>
        <row r="230">
          <cell r="A230" t="str">
            <v>Network  6</v>
          </cell>
        </row>
        <row r="231">
          <cell r="A231" t="str">
            <v>Network  6</v>
          </cell>
        </row>
        <row r="232">
          <cell r="A232" t="str">
            <v>Network  6</v>
          </cell>
        </row>
        <row r="233">
          <cell r="A233" t="str">
            <v>Network  6</v>
          </cell>
        </row>
        <row r="234">
          <cell r="A234" t="str">
            <v>Network  6</v>
          </cell>
        </row>
        <row r="235">
          <cell r="A235" t="str">
            <v>Network  6</v>
          </cell>
        </row>
        <row r="236">
          <cell r="A236" t="str">
            <v>Network  6</v>
          </cell>
        </row>
        <row r="237">
          <cell r="A237" t="str">
            <v>Network  5</v>
          </cell>
        </row>
        <row r="238">
          <cell r="A238" t="str">
            <v>Network  6</v>
          </cell>
        </row>
        <row r="239">
          <cell r="A239" t="str">
            <v>Network  6</v>
          </cell>
        </row>
        <row r="240">
          <cell r="A240" t="str">
            <v>Network  6</v>
          </cell>
        </row>
        <row r="241">
          <cell r="A241" t="str">
            <v>Network  6</v>
          </cell>
        </row>
        <row r="242">
          <cell r="A242" t="str">
            <v>Network  6</v>
          </cell>
        </row>
        <row r="243">
          <cell r="A243" t="str">
            <v>Network  6</v>
          </cell>
        </row>
        <row r="244">
          <cell r="A244" t="str">
            <v>Network  6</v>
          </cell>
        </row>
        <row r="245">
          <cell r="A245" t="str">
            <v>Network  6</v>
          </cell>
        </row>
        <row r="246">
          <cell r="A246" t="str">
            <v>Network  6</v>
          </cell>
        </row>
        <row r="247">
          <cell r="A247" t="str">
            <v>Network  6</v>
          </cell>
        </row>
        <row r="248">
          <cell r="A248" t="str">
            <v>Network  6</v>
          </cell>
        </row>
        <row r="249">
          <cell r="A249" t="str">
            <v>Network  6</v>
          </cell>
        </row>
        <row r="250">
          <cell r="A250" t="str">
            <v>Network  6</v>
          </cell>
        </row>
        <row r="251">
          <cell r="A251" t="str">
            <v>Network  6</v>
          </cell>
        </row>
        <row r="252">
          <cell r="A252" t="str">
            <v>Network  6</v>
          </cell>
        </row>
        <row r="253">
          <cell r="A253" t="str">
            <v>Network  6</v>
          </cell>
        </row>
        <row r="254">
          <cell r="A254" t="str">
            <v>Network  7</v>
          </cell>
        </row>
        <row r="255">
          <cell r="A255" t="str">
            <v>Network  7</v>
          </cell>
        </row>
        <row r="256">
          <cell r="A256" t="str">
            <v>Network  7</v>
          </cell>
        </row>
        <row r="257">
          <cell r="A257" t="str">
            <v>Network  7</v>
          </cell>
        </row>
        <row r="258">
          <cell r="A258" t="str">
            <v>Network  7</v>
          </cell>
        </row>
        <row r="259">
          <cell r="A259" t="str">
            <v>Network  7</v>
          </cell>
        </row>
        <row r="260">
          <cell r="A260" t="str">
            <v>Network  7</v>
          </cell>
        </row>
        <row r="261">
          <cell r="A261" t="str">
            <v>Network  7</v>
          </cell>
        </row>
        <row r="262">
          <cell r="A262" t="str">
            <v>Network  7</v>
          </cell>
        </row>
        <row r="263">
          <cell r="A263" t="str">
            <v>Network  7</v>
          </cell>
        </row>
        <row r="264">
          <cell r="A264" t="str">
            <v>Network  7</v>
          </cell>
        </row>
        <row r="265">
          <cell r="A265" t="str">
            <v>Network  7</v>
          </cell>
        </row>
        <row r="266">
          <cell r="A266" t="str">
            <v>Network  7</v>
          </cell>
        </row>
        <row r="267">
          <cell r="A267" t="str">
            <v>Network  7</v>
          </cell>
        </row>
        <row r="268">
          <cell r="A268" t="str">
            <v>Network  7</v>
          </cell>
        </row>
        <row r="269">
          <cell r="A269" t="str">
            <v>Network  7</v>
          </cell>
        </row>
        <row r="270">
          <cell r="A270" t="str">
            <v>Network  7</v>
          </cell>
        </row>
        <row r="271">
          <cell r="A271" t="str">
            <v>Network  7</v>
          </cell>
        </row>
        <row r="272">
          <cell r="A272" t="str">
            <v>Network  7</v>
          </cell>
        </row>
        <row r="273">
          <cell r="A273" t="str">
            <v>Network  7</v>
          </cell>
        </row>
        <row r="274">
          <cell r="A274" t="str">
            <v>Network  7</v>
          </cell>
        </row>
        <row r="275">
          <cell r="A275" t="str">
            <v>Network  7</v>
          </cell>
        </row>
        <row r="276">
          <cell r="A276" t="str">
            <v>Network  7</v>
          </cell>
        </row>
        <row r="277">
          <cell r="A277" t="str">
            <v>Network  7</v>
          </cell>
        </row>
        <row r="278">
          <cell r="A278" t="str">
            <v>Network  7</v>
          </cell>
        </row>
        <row r="279">
          <cell r="A279" t="str">
            <v>Network  7</v>
          </cell>
        </row>
        <row r="280">
          <cell r="A280" t="str">
            <v>Network  7</v>
          </cell>
        </row>
        <row r="281">
          <cell r="A281" t="str">
            <v>Network  7</v>
          </cell>
        </row>
        <row r="282">
          <cell r="A282" t="str">
            <v>Network  7</v>
          </cell>
        </row>
        <row r="283">
          <cell r="A283" t="str">
            <v>Network  8</v>
          </cell>
        </row>
        <row r="284">
          <cell r="A284" t="str">
            <v>Network  8</v>
          </cell>
        </row>
        <row r="285">
          <cell r="A285" t="str">
            <v>Network  8</v>
          </cell>
        </row>
        <row r="286">
          <cell r="A286" t="str">
            <v>Network  8</v>
          </cell>
        </row>
        <row r="287">
          <cell r="A287" t="str">
            <v>Network  8</v>
          </cell>
        </row>
        <row r="288">
          <cell r="A288" t="str">
            <v>Network  8</v>
          </cell>
        </row>
        <row r="289">
          <cell r="A289" t="str">
            <v>Network  8</v>
          </cell>
        </row>
        <row r="290">
          <cell r="A290" t="str">
            <v>Network  8</v>
          </cell>
        </row>
        <row r="291">
          <cell r="A291" t="str">
            <v>Network  8</v>
          </cell>
        </row>
        <row r="292">
          <cell r="A292" t="str">
            <v>Network  8</v>
          </cell>
        </row>
        <row r="293">
          <cell r="A293" t="str">
            <v>Network  8</v>
          </cell>
        </row>
        <row r="294">
          <cell r="A294" t="str">
            <v>Network  8</v>
          </cell>
        </row>
        <row r="295">
          <cell r="A295" t="str">
            <v>Network  8</v>
          </cell>
        </row>
        <row r="296">
          <cell r="A296" t="str">
            <v>Network  8</v>
          </cell>
        </row>
        <row r="297">
          <cell r="A297" t="str">
            <v>Network  8</v>
          </cell>
        </row>
        <row r="298">
          <cell r="A298" t="str">
            <v>Network  8</v>
          </cell>
        </row>
        <row r="299">
          <cell r="A299" t="str">
            <v>Network  8</v>
          </cell>
        </row>
        <row r="300">
          <cell r="A300" t="str">
            <v>Network  8</v>
          </cell>
        </row>
        <row r="301">
          <cell r="A301" t="str">
            <v>Network  8</v>
          </cell>
        </row>
        <row r="302">
          <cell r="A302" t="str">
            <v>Network  8</v>
          </cell>
        </row>
        <row r="303">
          <cell r="A303" t="str">
            <v>Network  8</v>
          </cell>
        </row>
        <row r="304">
          <cell r="A304" t="str">
            <v>Network  8</v>
          </cell>
        </row>
        <row r="305">
          <cell r="A305" t="str">
            <v>Network  8</v>
          </cell>
        </row>
        <row r="306">
          <cell r="A306" t="str">
            <v>Network  8</v>
          </cell>
        </row>
        <row r="307">
          <cell r="A307" t="str">
            <v>Network  8</v>
          </cell>
        </row>
        <row r="308">
          <cell r="A308" t="str">
            <v>Network  8</v>
          </cell>
        </row>
        <row r="309">
          <cell r="A309" t="str">
            <v>Network  8</v>
          </cell>
        </row>
        <row r="310">
          <cell r="A310" t="str">
            <v>Network  8</v>
          </cell>
        </row>
        <row r="311">
          <cell r="A311" t="str">
            <v>Network  8</v>
          </cell>
        </row>
        <row r="312">
          <cell r="A312" t="str">
            <v>Network  8</v>
          </cell>
        </row>
        <row r="313">
          <cell r="A313" t="str">
            <v>Network  8</v>
          </cell>
        </row>
        <row r="314">
          <cell r="A314" t="str">
            <v>Network  8</v>
          </cell>
        </row>
        <row r="315">
          <cell r="A315" t="str">
            <v>Network  9</v>
          </cell>
        </row>
        <row r="316">
          <cell r="A316" t="str">
            <v>Network  9</v>
          </cell>
        </row>
        <row r="317">
          <cell r="A317" t="str">
            <v>Network  9</v>
          </cell>
        </row>
        <row r="318">
          <cell r="A318" t="str">
            <v>Network  9</v>
          </cell>
        </row>
        <row r="319">
          <cell r="A319" t="str">
            <v>Network  9</v>
          </cell>
        </row>
        <row r="320">
          <cell r="A320" t="str">
            <v>Network  9</v>
          </cell>
        </row>
        <row r="321">
          <cell r="A321" t="str">
            <v>Network  9</v>
          </cell>
        </row>
        <row r="322">
          <cell r="A322" t="str">
            <v>Network  9</v>
          </cell>
        </row>
        <row r="323">
          <cell r="A323" t="str">
            <v>Network  9</v>
          </cell>
        </row>
        <row r="324">
          <cell r="A324" t="str">
            <v>Network  9</v>
          </cell>
        </row>
        <row r="325">
          <cell r="A325" t="str">
            <v>Network  9</v>
          </cell>
        </row>
        <row r="326">
          <cell r="A326" t="str">
            <v>Network  9</v>
          </cell>
        </row>
        <row r="327">
          <cell r="A327" t="str">
            <v>Network  9</v>
          </cell>
        </row>
        <row r="328">
          <cell r="A328" t="str">
            <v>Network  9</v>
          </cell>
        </row>
        <row r="329">
          <cell r="A329" t="str">
            <v>Network  9</v>
          </cell>
        </row>
        <row r="330">
          <cell r="A330" t="str">
            <v>Network  9</v>
          </cell>
        </row>
        <row r="331">
          <cell r="A331" t="str">
            <v>Network  9</v>
          </cell>
        </row>
        <row r="332">
          <cell r="A332" t="str">
            <v>Network  9</v>
          </cell>
        </row>
        <row r="333">
          <cell r="A333" t="str">
            <v>Network  9</v>
          </cell>
        </row>
        <row r="334">
          <cell r="A334" t="str">
            <v>Network  9</v>
          </cell>
        </row>
        <row r="335">
          <cell r="A335" t="str">
            <v>Network  9</v>
          </cell>
        </row>
        <row r="336">
          <cell r="A336" t="str">
            <v>Network  9</v>
          </cell>
        </row>
        <row r="337">
          <cell r="A337" t="str">
            <v>Network  9</v>
          </cell>
        </row>
        <row r="338">
          <cell r="A338" t="str">
            <v>Network  9</v>
          </cell>
        </row>
        <row r="339">
          <cell r="A339" t="str">
            <v>Network  9</v>
          </cell>
        </row>
        <row r="340">
          <cell r="A340" t="str">
            <v>Network  9</v>
          </cell>
        </row>
        <row r="341">
          <cell r="A341" t="str">
            <v>Network 10</v>
          </cell>
        </row>
        <row r="342">
          <cell r="A342" t="str">
            <v>Network 10</v>
          </cell>
        </row>
        <row r="343">
          <cell r="A343" t="str">
            <v>Network 10</v>
          </cell>
        </row>
        <row r="344">
          <cell r="A344" t="str">
            <v>Network 10</v>
          </cell>
        </row>
        <row r="345">
          <cell r="A345" t="str">
            <v>Network 10</v>
          </cell>
        </row>
        <row r="346">
          <cell r="A346" t="str">
            <v>Network 10</v>
          </cell>
        </row>
        <row r="347">
          <cell r="A347" t="str">
            <v>Network 10</v>
          </cell>
        </row>
        <row r="348">
          <cell r="A348" t="str">
            <v>Network 10</v>
          </cell>
        </row>
        <row r="349">
          <cell r="A349" t="str">
            <v>Network 10</v>
          </cell>
        </row>
        <row r="350">
          <cell r="A350" t="str">
            <v>Network 10</v>
          </cell>
        </row>
        <row r="351">
          <cell r="A351" t="str">
            <v>Network 10</v>
          </cell>
        </row>
        <row r="352">
          <cell r="A352" t="str">
            <v>Network 10</v>
          </cell>
        </row>
        <row r="353">
          <cell r="A353" t="str">
            <v>Network 10</v>
          </cell>
        </row>
        <row r="354">
          <cell r="A354" t="str">
            <v>Network 10</v>
          </cell>
        </row>
        <row r="355">
          <cell r="A355" t="str">
            <v>Network 10</v>
          </cell>
        </row>
        <row r="356">
          <cell r="A356" t="str">
            <v>Network 10</v>
          </cell>
        </row>
        <row r="357">
          <cell r="A357" t="str">
            <v>Network 10</v>
          </cell>
        </row>
        <row r="358">
          <cell r="A358" t="str">
            <v>Network 10</v>
          </cell>
        </row>
        <row r="359">
          <cell r="A359" t="str">
            <v>Network 10</v>
          </cell>
        </row>
        <row r="360">
          <cell r="A360" t="str">
            <v>Network 10</v>
          </cell>
        </row>
        <row r="361">
          <cell r="A361" t="str">
            <v>Network 10</v>
          </cell>
        </row>
        <row r="362">
          <cell r="A362" t="str">
            <v>Network 10</v>
          </cell>
        </row>
        <row r="363">
          <cell r="A363" t="str">
            <v>Network 10</v>
          </cell>
        </row>
        <row r="364">
          <cell r="A364" t="str">
            <v>Network 10</v>
          </cell>
        </row>
        <row r="365">
          <cell r="A365" t="str">
            <v>Network 10</v>
          </cell>
        </row>
        <row r="366">
          <cell r="A366" t="str">
            <v>Network 10</v>
          </cell>
        </row>
        <row r="367">
          <cell r="A367" t="str">
            <v>Network 10</v>
          </cell>
        </row>
        <row r="368">
          <cell r="A368" t="str">
            <v>Network 10</v>
          </cell>
        </row>
        <row r="369">
          <cell r="A369" t="str">
            <v>Network 10</v>
          </cell>
        </row>
        <row r="370">
          <cell r="A370" t="str">
            <v>Network 10</v>
          </cell>
        </row>
        <row r="371">
          <cell r="A371" t="str">
            <v>Network 10</v>
          </cell>
        </row>
        <row r="372">
          <cell r="A372" t="str">
            <v>Network 10</v>
          </cell>
        </row>
        <row r="373">
          <cell r="A373" t="str">
            <v>Network 10</v>
          </cell>
        </row>
        <row r="374">
          <cell r="A374" t="str">
            <v>Network 10</v>
          </cell>
        </row>
        <row r="375">
          <cell r="A375" t="str">
            <v>Network 10</v>
          </cell>
        </row>
        <row r="376">
          <cell r="A376" t="str">
            <v>Network 11</v>
          </cell>
        </row>
        <row r="377">
          <cell r="A377" t="str">
            <v>Network 11</v>
          </cell>
        </row>
        <row r="378">
          <cell r="A378" t="str">
            <v>Network 11</v>
          </cell>
        </row>
        <row r="379">
          <cell r="A379" t="str">
            <v>Network 11</v>
          </cell>
        </row>
        <row r="380">
          <cell r="A380" t="str">
            <v>Network 11</v>
          </cell>
        </row>
        <row r="381">
          <cell r="A381" t="str">
            <v>Network 11</v>
          </cell>
        </row>
        <row r="382">
          <cell r="A382" t="str">
            <v>Network 11</v>
          </cell>
        </row>
        <row r="383">
          <cell r="A383" t="str">
            <v>Network 11</v>
          </cell>
        </row>
        <row r="384">
          <cell r="A384" t="str">
            <v>Network 11</v>
          </cell>
        </row>
        <row r="385">
          <cell r="A385" t="str">
            <v>Network 11</v>
          </cell>
        </row>
        <row r="386">
          <cell r="A386" t="str">
            <v>Network 11</v>
          </cell>
        </row>
        <row r="387">
          <cell r="A387" t="str">
            <v>Network 11</v>
          </cell>
        </row>
        <row r="388">
          <cell r="A388" t="str">
            <v>Network 11</v>
          </cell>
        </row>
        <row r="389">
          <cell r="A389" t="str">
            <v>Network 11</v>
          </cell>
        </row>
        <row r="390">
          <cell r="A390" t="str">
            <v>Network 11</v>
          </cell>
        </row>
        <row r="391">
          <cell r="A391" t="str">
            <v>Network 11</v>
          </cell>
        </row>
        <row r="392">
          <cell r="A392" t="str">
            <v>Network 11</v>
          </cell>
        </row>
        <row r="393">
          <cell r="A393" t="str">
            <v>Network 11</v>
          </cell>
        </row>
        <row r="394">
          <cell r="A394" t="str">
            <v>Network 11</v>
          </cell>
        </row>
        <row r="395">
          <cell r="A395" t="str">
            <v>Network 11</v>
          </cell>
        </row>
        <row r="396">
          <cell r="A396" t="str">
            <v>Network 11</v>
          </cell>
        </row>
        <row r="397">
          <cell r="A397" t="str">
            <v>Network 11</v>
          </cell>
        </row>
        <row r="398">
          <cell r="A398" t="str">
            <v>Network 11</v>
          </cell>
        </row>
        <row r="399">
          <cell r="A399" t="str">
            <v>Network 11</v>
          </cell>
        </row>
        <row r="400">
          <cell r="A400" t="str">
            <v>Network 11</v>
          </cell>
        </row>
        <row r="401">
          <cell r="A401" t="str">
            <v>Network 11</v>
          </cell>
        </row>
        <row r="402">
          <cell r="A402" t="str">
            <v>Network 11</v>
          </cell>
        </row>
        <row r="403">
          <cell r="A403" t="str">
            <v>Network 11</v>
          </cell>
        </row>
        <row r="404">
          <cell r="A404" t="str">
            <v>Network 11</v>
          </cell>
        </row>
        <row r="405">
          <cell r="A405" t="str">
            <v>Network 11</v>
          </cell>
        </row>
        <row r="406">
          <cell r="A406" t="str">
            <v>Network 11</v>
          </cell>
        </row>
        <row r="407">
          <cell r="A407" t="str">
            <v>Network 11</v>
          </cell>
        </row>
        <row r="408">
          <cell r="A408" t="str">
            <v>Network 11</v>
          </cell>
        </row>
        <row r="409">
          <cell r="A409" t="str">
            <v>Network 11</v>
          </cell>
        </row>
        <row r="410">
          <cell r="A410" t="str">
            <v>Network 11</v>
          </cell>
        </row>
        <row r="411">
          <cell r="A411" t="str">
            <v>Network 11</v>
          </cell>
        </row>
        <row r="412">
          <cell r="A412" t="str">
            <v>Network 11</v>
          </cell>
        </row>
        <row r="413">
          <cell r="A413" t="str">
            <v>Network 11</v>
          </cell>
        </row>
        <row r="414">
          <cell r="A414" t="str">
            <v>Network 11</v>
          </cell>
        </row>
        <row r="415">
          <cell r="A415" t="str">
            <v>Network 11</v>
          </cell>
        </row>
        <row r="416">
          <cell r="A416" t="str">
            <v>Network 12</v>
          </cell>
        </row>
        <row r="417">
          <cell r="A417" t="str">
            <v>Network 12</v>
          </cell>
        </row>
        <row r="418">
          <cell r="A418" t="str">
            <v>Network 12</v>
          </cell>
        </row>
        <row r="419">
          <cell r="A419" t="str">
            <v>Network 12</v>
          </cell>
        </row>
        <row r="420">
          <cell r="A420" t="str">
            <v>Network 12</v>
          </cell>
        </row>
        <row r="421">
          <cell r="A421" t="str">
            <v>Network 12</v>
          </cell>
        </row>
        <row r="422">
          <cell r="A422" t="str">
            <v>Network 12</v>
          </cell>
        </row>
        <row r="423">
          <cell r="A423" t="str">
            <v>Network 12</v>
          </cell>
        </row>
        <row r="424">
          <cell r="A424" t="str">
            <v>Network 12</v>
          </cell>
        </row>
        <row r="425">
          <cell r="A425" t="str">
            <v>Network 12</v>
          </cell>
        </row>
        <row r="426">
          <cell r="A426" t="str">
            <v>Network 12</v>
          </cell>
        </row>
        <row r="427">
          <cell r="A427" t="str">
            <v>Network 12</v>
          </cell>
        </row>
        <row r="428">
          <cell r="A428" t="str">
            <v>Network 12</v>
          </cell>
        </row>
        <row r="429">
          <cell r="A429" t="str">
            <v>Network 12</v>
          </cell>
        </row>
        <row r="430">
          <cell r="A430" t="str">
            <v>Network 12</v>
          </cell>
        </row>
        <row r="431">
          <cell r="A431" t="str">
            <v>Network 12</v>
          </cell>
        </row>
        <row r="432">
          <cell r="A432" t="str">
            <v>Network 12</v>
          </cell>
        </row>
        <row r="433">
          <cell r="A433" t="str">
            <v>Network 12</v>
          </cell>
        </row>
        <row r="434">
          <cell r="A434" t="str">
            <v>Network 12</v>
          </cell>
        </row>
        <row r="435">
          <cell r="A435" t="str">
            <v>Network 12</v>
          </cell>
        </row>
        <row r="436">
          <cell r="A436" t="str">
            <v>Network 12</v>
          </cell>
        </row>
        <row r="437">
          <cell r="A437" t="str">
            <v>Network 12</v>
          </cell>
        </row>
        <row r="438">
          <cell r="A438" t="str">
            <v>Network 12</v>
          </cell>
        </row>
        <row r="439">
          <cell r="A439" t="str">
            <v>Network 12</v>
          </cell>
        </row>
        <row r="440">
          <cell r="A440" t="str">
            <v>Network 12</v>
          </cell>
        </row>
        <row r="441">
          <cell r="A441" t="str">
            <v>Network 12</v>
          </cell>
        </row>
        <row r="442">
          <cell r="A442" t="str">
            <v>Network 12</v>
          </cell>
        </row>
        <row r="443">
          <cell r="A443" t="str">
            <v>Network 12</v>
          </cell>
        </row>
        <row r="444">
          <cell r="A444" t="str">
            <v>Network 12</v>
          </cell>
        </row>
        <row r="445">
          <cell r="A445" t="str">
            <v>Network 12</v>
          </cell>
        </row>
        <row r="446">
          <cell r="A446" t="str">
            <v>Network 12</v>
          </cell>
        </row>
        <row r="447">
          <cell r="A447" t="str">
            <v>Network 12</v>
          </cell>
        </row>
        <row r="448">
          <cell r="A448" t="str">
            <v>Network 12</v>
          </cell>
        </row>
        <row r="449">
          <cell r="A449" t="str">
            <v>Network 12</v>
          </cell>
        </row>
        <row r="450">
          <cell r="A450" t="str">
            <v>Network 13</v>
          </cell>
        </row>
        <row r="451">
          <cell r="A451" t="str">
            <v>Network 13</v>
          </cell>
        </row>
        <row r="452">
          <cell r="A452" t="str">
            <v>Network 13</v>
          </cell>
        </row>
        <row r="453">
          <cell r="A453" t="str">
            <v>Network 13</v>
          </cell>
        </row>
        <row r="454">
          <cell r="A454" t="str">
            <v>Network 13</v>
          </cell>
        </row>
        <row r="455">
          <cell r="A455" t="str">
            <v>Network 13</v>
          </cell>
        </row>
        <row r="456">
          <cell r="A456" t="str">
            <v>Network 13</v>
          </cell>
        </row>
        <row r="457">
          <cell r="A457" t="str">
            <v>Network 13</v>
          </cell>
        </row>
        <row r="458">
          <cell r="A458" t="str">
            <v>Network 13</v>
          </cell>
        </row>
        <row r="459">
          <cell r="A459" t="str">
            <v>Network 13</v>
          </cell>
        </row>
        <row r="460">
          <cell r="A460" t="str">
            <v>Network 13</v>
          </cell>
        </row>
        <row r="461">
          <cell r="A461" t="str">
            <v>Network 13</v>
          </cell>
        </row>
        <row r="462">
          <cell r="A462" t="str">
            <v>Network 13</v>
          </cell>
        </row>
        <row r="463">
          <cell r="A463" t="str">
            <v>Network 13</v>
          </cell>
        </row>
        <row r="464">
          <cell r="A464" t="str">
            <v>Network 13</v>
          </cell>
        </row>
        <row r="465">
          <cell r="A465" t="str">
            <v>Network 13</v>
          </cell>
        </row>
        <row r="466">
          <cell r="A466" t="str">
            <v>Network 13</v>
          </cell>
        </row>
        <row r="467">
          <cell r="A467" t="str">
            <v>Network 13</v>
          </cell>
        </row>
        <row r="468">
          <cell r="A468" t="str">
            <v>Network 13</v>
          </cell>
        </row>
        <row r="469">
          <cell r="A469" t="str">
            <v>Network 13</v>
          </cell>
        </row>
        <row r="470">
          <cell r="A470" t="str">
            <v>Network 13</v>
          </cell>
        </row>
        <row r="471">
          <cell r="A471" t="str">
            <v>Network 13</v>
          </cell>
        </row>
        <row r="472">
          <cell r="A472" t="str">
            <v>Network 13</v>
          </cell>
        </row>
        <row r="473">
          <cell r="A473" t="str">
            <v>Network 13</v>
          </cell>
        </row>
        <row r="474">
          <cell r="A474" t="str">
            <v>Network 13</v>
          </cell>
        </row>
        <row r="475">
          <cell r="A475" t="str">
            <v>Network 13</v>
          </cell>
        </row>
        <row r="476">
          <cell r="A476" t="str">
            <v>Network 13</v>
          </cell>
        </row>
        <row r="477">
          <cell r="A477" t="str">
            <v>Network 13</v>
          </cell>
        </row>
        <row r="478">
          <cell r="A478" t="str">
            <v>Network 13</v>
          </cell>
        </row>
        <row r="479">
          <cell r="A479" t="str">
            <v>Network 13</v>
          </cell>
        </row>
        <row r="480">
          <cell r="A480" t="str">
            <v>Network 13</v>
          </cell>
        </row>
        <row r="481">
          <cell r="A481" t="str">
            <v>Network 13</v>
          </cell>
        </row>
        <row r="482">
          <cell r="A482" t="str">
            <v>Network 13</v>
          </cell>
        </row>
        <row r="483">
          <cell r="A483" t="str">
            <v>Network 13</v>
          </cell>
        </row>
        <row r="484">
          <cell r="A484" t="str">
            <v>OS4</v>
          </cell>
        </row>
        <row r="485">
          <cell r="A485" t="str">
            <v>OS4</v>
          </cell>
        </row>
        <row r="486">
          <cell r="A486" t="str">
            <v>OS4</v>
          </cell>
        </row>
        <row r="487">
          <cell r="A487" t="str">
            <v>OS4</v>
          </cell>
        </row>
        <row r="488">
          <cell r="A488" t="str">
            <v>OS4</v>
          </cell>
        </row>
        <row r="489">
          <cell r="A489" t="str">
            <v>OS4</v>
          </cell>
        </row>
        <row r="490">
          <cell r="A490" t="str">
            <v>OS4</v>
          </cell>
        </row>
        <row r="491">
          <cell r="A491" t="str">
            <v>OS4</v>
          </cell>
        </row>
        <row r="492">
          <cell r="A492" t="str">
            <v>OS4</v>
          </cell>
        </row>
        <row r="493">
          <cell r="A493" t="str">
            <v>OS4</v>
          </cell>
        </row>
        <row r="494">
          <cell r="A494" t="str">
            <v>OS4</v>
          </cell>
        </row>
        <row r="495">
          <cell r="A495" t="str">
            <v>OS4</v>
          </cell>
        </row>
        <row r="496">
          <cell r="A496" t="str">
            <v>OS4</v>
          </cell>
        </row>
        <row r="497">
          <cell r="A497" t="str">
            <v>OS4</v>
          </cell>
        </row>
        <row r="498">
          <cell r="A498" t="str">
            <v>OS4</v>
          </cell>
        </row>
        <row r="499">
          <cell r="A499" t="str">
            <v>OS4</v>
          </cell>
        </row>
        <row r="500">
          <cell r="A500" t="str">
            <v>OS4</v>
          </cell>
        </row>
        <row r="501">
          <cell r="A501" t="str">
            <v>OS4</v>
          </cell>
        </row>
        <row r="502">
          <cell r="A502" t="str">
            <v>OS4</v>
          </cell>
        </row>
        <row r="503">
          <cell r="A503" t="str">
            <v>OS4</v>
          </cell>
        </row>
        <row r="504">
          <cell r="A504" t="str">
            <v>OS4</v>
          </cell>
        </row>
        <row r="505">
          <cell r="A505" t="str">
            <v>OS4</v>
          </cell>
        </row>
        <row r="506">
          <cell r="A506" t="str">
            <v>OS4</v>
          </cell>
        </row>
        <row r="507">
          <cell r="A507" t="str">
            <v>OS4</v>
          </cell>
        </row>
        <row r="508">
          <cell r="A508" t="str">
            <v>OS4</v>
          </cell>
        </row>
        <row r="509">
          <cell r="A509" t="str">
            <v>OS4</v>
          </cell>
        </row>
        <row r="510">
          <cell r="A510" t="str">
            <v>OS4</v>
          </cell>
        </row>
        <row r="511">
          <cell r="A511" t="str">
            <v>OS4</v>
          </cell>
        </row>
        <row r="512">
          <cell r="A512" t="str">
            <v>OS4</v>
          </cell>
        </row>
        <row r="513">
          <cell r="A513" t="str">
            <v>OS4</v>
          </cell>
        </row>
        <row r="514">
          <cell r="A514" t="str">
            <v>OS4</v>
          </cell>
        </row>
        <row r="515">
          <cell r="A515" t="str">
            <v>OS4</v>
          </cell>
        </row>
        <row r="516">
          <cell r="A516" t="str">
            <v>OS4</v>
          </cell>
        </row>
        <row r="517">
          <cell r="A517" t="str">
            <v>OS4</v>
          </cell>
        </row>
        <row r="518">
          <cell r="A518" t="str">
            <v>OS4</v>
          </cell>
        </row>
        <row r="519">
          <cell r="A519" t="str">
            <v>OS4</v>
          </cell>
        </row>
        <row r="520">
          <cell r="A520" t="str">
            <v>Options</v>
          </cell>
        </row>
        <row r="521">
          <cell r="A521" t="str">
            <v>Options</v>
          </cell>
        </row>
        <row r="522">
          <cell r="A522" t="str">
            <v>Options</v>
          </cell>
        </row>
        <row r="523">
          <cell r="A523" t="str">
            <v>Options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chool List"/>
      <sheetName val="FY15 Pre-Appeal Enrollmt Projs"/>
      <sheetName val="FY10 20th Day"/>
      <sheetName val="FY11 20th Day"/>
      <sheetName val="FY12 20th Day"/>
      <sheetName val="FY13 20th Day"/>
      <sheetName val="FY14 20th Day"/>
    </sheetNames>
    <sheetDataSet>
      <sheetData sheetId="0">
        <row r="2">
          <cell r="F2" t="str">
            <v>Network  9</v>
          </cell>
        </row>
      </sheetData>
      <sheetData sheetId="1">
        <row r="2">
          <cell r="A2" t="str">
            <v>Network</v>
          </cell>
          <cell r="B2" t="str">
            <v>School Name</v>
          </cell>
        </row>
        <row r="3">
          <cell r="A3" t="str">
            <v>AUSL</v>
          </cell>
        </row>
        <row r="4">
          <cell r="A4" t="str">
            <v>AUSL</v>
          </cell>
        </row>
        <row r="5">
          <cell r="A5" t="str">
            <v>AUSL</v>
          </cell>
        </row>
        <row r="6">
          <cell r="A6" t="str">
            <v>AUSL</v>
          </cell>
        </row>
        <row r="7">
          <cell r="A7" t="str">
            <v>AUSL</v>
          </cell>
        </row>
        <row r="8">
          <cell r="A8" t="str">
            <v>AUSL</v>
          </cell>
        </row>
        <row r="9">
          <cell r="A9" t="str">
            <v>AUSL</v>
          </cell>
        </row>
        <row r="10">
          <cell r="A10" t="str">
            <v>AUSL</v>
          </cell>
        </row>
        <row r="11">
          <cell r="A11" t="str">
            <v>AUSL</v>
          </cell>
        </row>
        <row r="12">
          <cell r="A12" t="str">
            <v>AUSL</v>
          </cell>
        </row>
        <row r="13">
          <cell r="A13" t="str">
            <v>AUSL</v>
          </cell>
        </row>
        <row r="14">
          <cell r="A14" t="str">
            <v>AUSL</v>
          </cell>
        </row>
        <row r="15">
          <cell r="A15" t="str">
            <v>AUSL</v>
          </cell>
        </row>
        <row r="16">
          <cell r="A16" t="str">
            <v>AUSL</v>
          </cell>
        </row>
        <row r="17">
          <cell r="A17" t="str">
            <v>AUSL</v>
          </cell>
        </row>
        <row r="18">
          <cell r="A18" t="str">
            <v>AUSL</v>
          </cell>
        </row>
        <row r="19">
          <cell r="A19" t="str">
            <v>AUSL</v>
          </cell>
        </row>
        <row r="20">
          <cell r="A20" t="str">
            <v>AUSL</v>
          </cell>
        </row>
        <row r="21">
          <cell r="A21" t="str">
            <v>AUSL</v>
          </cell>
        </row>
        <row r="22">
          <cell r="A22" t="str">
            <v>AUSL</v>
          </cell>
        </row>
        <row r="23">
          <cell r="A23" t="str">
            <v>AUSL</v>
          </cell>
        </row>
        <row r="24">
          <cell r="A24" t="str">
            <v>AUSL</v>
          </cell>
        </row>
        <row r="25">
          <cell r="A25" t="str">
            <v>AUSL</v>
          </cell>
        </row>
        <row r="26">
          <cell r="A26" t="str">
            <v>AUSL</v>
          </cell>
        </row>
        <row r="27">
          <cell r="A27" t="str">
            <v>AUSL</v>
          </cell>
        </row>
        <row r="28">
          <cell r="A28" t="str">
            <v>AUSL</v>
          </cell>
        </row>
        <row r="29">
          <cell r="A29" t="str">
            <v>AUSL</v>
          </cell>
        </row>
        <row r="30">
          <cell r="A30" t="str">
            <v>AUSL</v>
          </cell>
        </row>
        <row r="31">
          <cell r="A31" t="str">
            <v>AUSL</v>
          </cell>
        </row>
        <row r="32">
          <cell r="A32" t="str">
            <v>Charter</v>
          </cell>
        </row>
        <row r="33">
          <cell r="A33" t="str">
            <v>Charter</v>
          </cell>
        </row>
        <row r="34">
          <cell r="A34" t="str">
            <v>Charter</v>
          </cell>
        </row>
        <row r="35">
          <cell r="A35" t="str">
            <v>Charter</v>
          </cell>
        </row>
        <row r="36">
          <cell r="A36" t="str">
            <v>Charter</v>
          </cell>
        </row>
        <row r="37">
          <cell r="A37" t="str">
            <v>Charter</v>
          </cell>
        </row>
        <row r="38">
          <cell r="A38" t="str">
            <v>Charter</v>
          </cell>
        </row>
        <row r="39">
          <cell r="A39" t="str">
            <v>Charter</v>
          </cell>
        </row>
        <row r="40">
          <cell r="A40" t="str">
            <v>Charter</v>
          </cell>
        </row>
        <row r="41">
          <cell r="A41" t="str">
            <v>Charter</v>
          </cell>
        </row>
        <row r="42">
          <cell r="A42" t="str">
            <v>Charter</v>
          </cell>
        </row>
        <row r="43">
          <cell r="A43" t="str">
            <v>Charter</v>
          </cell>
        </row>
        <row r="44">
          <cell r="A44" t="str">
            <v>Charter</v>
          </cell>
        </row>
        <row r="45">
          <cell r="A45" t="str">
            <v>Charter</v>
          </cell>
        </row>
        <row r="46">
          <cell r="A46" t="str">
            <v>Charter</v>
          </cell>
        </row>
        <row r="47">
          <cell r="A47" t="str">
            <v>Charter</v>
          </cell>
        </row>
        <row r="48">
          <cell r="A48" t="str">
            <v>Charter</v>
          </cell>
        </row>
        <row r="49">
          <cell r="A49" t="str">
            <v>Charter</v>
          </cell>
        </row>
        <row r="50">
          <cell r="A50" t="str">
            <v>Charter</v>
          </cell>
        </row>
        <row r="51">
          <cell r="A51" t="str">
            <v>Charter</v>
          </cell>
        </row>
        <row r="52">
          <cell r="A52" t="str">
            <v>Charter</v>
          </cell>
        </row>
        <row r="53">
          <cell r="A53" t="str">
            <v>Charter</v>
          </cell>
        </row>
        <row r="54">
          <cell r="A54" t="str">
            <v>Charter</v>
          </cell>
        </row>
        <row r="55">
          <cell r="A55" t="str">
            <v>Charter</v>
          </cell>
        </row>
        <row r="56">
          <cell r="A56" t="str">
            <v>Charter</v>
          </cell>
        </row>
        <row r="57">
          <cell r="A57" t="str">
            <v>Charter</v>
          </cell>
        </row>
        <row r="58">
          <cell r="A58" t="str">
            <v>Charter</v>
          </cell>
        </row>
        <row r="59">
          <cell r="A59" t="str">
            <v>Charter</v>
          </cell>
        </row>
        <row r="60">
          <cell r="A60" t="str">
            <v>Charter</v>
          </cell>
        </row>
        <row r="61">
          <cell r="A61" t="str">
            <v>Charter</v>
          </cell>
        </row>
        <row r="62">
          <cell r="A62" t="str">
            <v>Charter</v>
          </cell>
        </row>
        <row r="63">
          <cell r="A63" t="str">
            <v>Charter</v>
          </cell>
        </row>
        <row r="64">
          <cell r="A64" t="str">
            <v>Charter</v>
          </cell>
        </row>
        <row r="65">
          <cell r="A65" t="str">
            <v>Charter</v>
          </cell>
        </row>
        <row r="66">
          <cell r="A66" t="str">
            <v>Charter</v>
          </cell>
        </row>
        <row r="67">
          <cell r="A67" t="str">
            <v>Charter</v>
          </cell>
        </row>
        <row r="68">
          <cell r="A68" t="str">
            <v>Charter</v>
          </cell>
        </row>
        <row r="69">
          <cell r="A69" t="str">
            <v>Charter</v>
          </cell>
        </row>
        <row r="70">
          <cell r="A70" t="str">
            <v>Charter</v>
          </cell>
        </row>
        <row r="71">
          <cell r="A71" t="str">
            <v>Charter</v>
          </cell>
        </row>
        <row r="72">
          <cell r="A72" t="str">
            <v>Charter</v>
          </cell>
        </row>
        <row r="73">
          <cell r="A73" t="str">
            <v>Charter</v>
          </cell>
        </row>
        <row r="74">
          <cell r="A74" t="str">
            <v>Charter</v>
          </cell>
        </row>
        <row r="75">
          <cell r="A75" t="str">
            <v>Charter</v>
          </cell>
        </row>
        <row r="76">
          <cell r="A76" t="str">
            <v>Charter</v>
          </cell>
        </row>
        <row r="77">
          <cell r="A77" t="str">
            <v>Charter</v>
          </cell>
        </row>
        <row r="78">
          <cell r="A78" t="str">
            <v>Charter</v>
          </cell>
        </row>
        <row r="79">
          <cell r="A79" t="str">
            <v>Charter</v>
          </cell>
        </row>
        <row r="80">
          <cell r="A80" t="str">
            <v>Charter</v>
          </cell>
        </row>
        <row r="81">
          <cell r="A81" t="str">
            <v>Charter</v>
          </cell>
        </row>
        <row r="82">
          <cell r="A82" t="str">
            <v>Charter</v>
          </cell>
        </row>
        <row r="83">
          <cell r="A83" t="str">
            <v>Charter</v>
          </cell>
        </row>
        <row r="84">
          <cell r="A84" t="str">
            <v>Charter</v>
          </cell>
        </row>
        <row r="85">
          <cell r="A85" t="str">
            <v>Charter</v>
          </cell>
        </row>
        <row r="86">
          <cell r="A86" t="str">
            <v>Charter</v>
          </cell>
        </row>
        <row r="87">
          <cell r="A87" t="str">
            <v>Charter</v>
          </cell>
        </row>
        <row r="88">
          <cell r="A88" t="str">
            <v>Charter</v>
          </cell>
        </row>
        <row r="89">
          <cell r="A89" t="str">
            <v>Charter</v>
          </cell>
        </row>
        <row r="90">
          <cell r="A90" t="str">
            <v>Charter</v>
          </cell>
        </row>
        <row r="91">
          <cell r="A91" t="str">
            <v>Charter</v>
          </cell>
        </row>
        <row r="92">
          <cell r="A92" t="str">
            <v>Charter</v>
          </cell>
        </row>
        <row r="93">
          <cell r="A93" t="str">
            <v>Charter</v>
          </cell>
        </row>
        <row r="94">
          <cell r="A94" t="str">
            <v>Charter</v>
          </cell>
        </row>
        <row r="95">
          <cell r="A95" t="str">
            <v>Charter</v>
          </cell>
        </row>
        <row r="96">
          <cell r="A96" t="str">
            <v>Charter</v>
          </cell>
        </row>
        <row r="97">
          <cell r="A97" t="str">
            <v>Charter</v>
          </cell>
        </row>
        <row r="98">
          <cell r="A98" t="str">
            <v>Charter</v>
          </cell>
        </row>
        <row r="99">
          <cell r="A99" t="str">
            <v>Charter</v>
          </cell>
        </row>
        <row r="100">
          <cell r="A100" t="str">
            <v>Charter</v>
          </cell>
        </row>
        <row r="101">
          <cell r="A101" t="str">
            <v>Charter</v>
          </cell>
        </row>
        <row r="102">
          <cell r="A102" t="str">
            <v>Charter</v>
          </cell>
        </row>
        <row r="103">
          <cell r="A103" t="str">
            <v>Charter</v>
          </cell>
        </row>
        <row r="104">
          <cell r="A104" t="str">
            <v>Charter</v>
          </cell>
        </row>
        <row r="105">
          <cell r="A105" t="str">
            <v>Charter</v>
          </cell>
        </row>
        <row r="106">
          <cell r="A106" t="str">
            <v>Charter</v>
          </cell>
        </row>
        <row r="107">
          <cell r="A107" t="str">
            <v>Charter</v>
          </cell>
        </row>
        <row r="108">
          <cell r="A108" t="str">
            <v>Charter</v>
          </cell>
        </row>
        <row r="109">
          <cell r="A109" t="str">
            <v>Charter</v>
          </cell>
        </row>
        <row r="110">
          <cell r="A110" t="str">
            <v>Charter</v>
          </cell>
        </row>
        <row r="111">
          <cell r="A111" t="str">
            <v>Charter</v>
          </cell>
        </row>
        <row r="112">
          <cell r="A112" t="str">
            <v>Charter</v>
          </cell>
        </row>
        <row r="113">
          <cell r="A113" t="str">
            <v>Charter</v>
          </cell>
        </row>
        <row r="114">
          <cell r="A114" t="str">
            <v>Charter</v>
          </cell>
        </row>
        <row r="115">
          <cell r="A115" t="str">
            <v>Charter</v>
          </cell>
        </row>
        <row r="116">
          <cell r="A116" t="str">
            <v>Charter</v>
          </cell>
        </row>
        <row r="117">
          <cell r="A117" t="str">
            <v>Charter</v>
          </cell>
        </row>
        <row r="118">
          <cell r="A118" t="str">
            <v>Charter</v>
          </cell>
        </row>
        <row r="119">
          <cell r="A119" t="str">
            <v>Charter</v>
          </cell>
        </row>
        <row r="120">
          <cell r="A120" t="str">
            <v>Charter</v>
          </cell>
        </row>
        <row r="121">
          <cell r="A121" t="str">
            <v>Charter</v>
          </cell>
        </row>
        <row r="122">
          <cell r="A122" t="str">
            <v>Charter</v>
          </cell>
        </row>
        <row r="123">
          <cell r="A123" t="str">
            <v>Charter</v>
          </cell>
        </row>
        <row r="124">
          <cell r="A124" t="str">
            <v>Charter</v>
          </cell>
        </row>
        <row r="125">
          <cell r="A125" t="str">
            <v>Charter</v>
          </cell>
        </row>
        <row r="126">
          <cell r="A126" t="str">
            <v>Charter</v>
          </cell>
        </row>
        <row r="127">
          <cell r="A127" t="str">
            <v>Charter</v>
          </cell>
        </row>
        <row r="128">
          <cell r="A128" t="str">
            <v>Charter</v>
          </cell>
        </row>
        <row r="129">
          <cell r="A129" t="str">
            <v>Charter</v>
          </cell>
        </row>
        <row r="130">
          <cell r="A130" t="str">
            <v>Charter</v>
          </cell>
        </row>
        <row r="131">
          <cell r="A131" t="str">
            <v>Charter</v>
          </cell>
        </row>
        <row r="132">
          <cell r="A132" t="str">
            <v>Charter</v>
          </cell>
        </row>
        <row r="133">
          <cell r="A133" t="str">
            <v>Charter</v>
          </cell>
        </row>
        <row r="134">
          <cell r="A134" t="str">
            <v>Charter</v>
          </cell>
        </row>
        <row r="135">
          <cell r="A135" t="str">
            <v>Charter</v>
          </cell>
        </row>
        <row r="136">
          <cell r="A136" t="str">
            <v>Charter</v>
          </cell>
        </row>
        <row r="137">
          <cell r="A137" t="str">
            <v>Charter</v>
          </cell>
        </row>
        <row r="138">
          <cell r="A138" t="str">
            <v>Charter</v>
          </cell>
        </row>
        <row r="139">
          <cell r="A139" t="str">
            <v>Charter</v>
          </cell>
        </row>
        <row r="140">
          <cell r="A140" t="str">
            <v>Charter</v>
          </cell>
        </row>
        <row r="141">
          <cell r="A141" t="str">
            <v>Charter</v>
          </cell>
        </row>
        <row r="142">
          <cell r="A142" t="str">
            <v>Charter</v>
          </cell>
        </row>
        <row r="143">
          <cell r="A143" t="str">
            <v>Charter</v>
          </cell>
        </row>
        <row r="144">
          <cell r="A144" t="str">
            <v>Charter</v>
          </cell>
        </row>
        <row r="145">
          <cell r="A145" t="str">
            <v>Charter</v>
          </cell>
        </row>
        <row r="146">
          <cell r="A146" t="str">
            <v>Charter</v>
          </cell>
        </row>
        <row r="147">
          <cell r="A147" t="str">
            <v>Charter</v>
          </cell>
        </row>
        <row r="148">
          <cell r="A148" t="str">
            <v>Charter</v>
          </cell>
        </row>
        <row r="149">
          <cell r="A149" t="str">
            <v>Charter</v>
          </cell>
        </row>
        <row r="150">
          <cell r="A150" t="str">
            <v>Charter</v>
          </cell>
        </row>
        <row r="151">
          <cell r="A151" t="str">
            <v>Charter</v>
          </cell>
        </row>
        <row r="152">
          <cell r="A152" t="str">
            <v>Charter</v>
          </cell>
        </row>
        <row r="153">
          <cell r="A153" t="str">
            <v>Charter</v>
          </cell>
        </row>
        <row r="154">
          <cell r="A154" t="str">
            <v>Charter</v>
          </cell>
        </row>
        <row r="155">
          <cell r="A155" t="str">
            <v>Charter</v>
          </cell>
        </row>
        <row r="156">
          <cell r="A156" t="str">
            <v>Charter</v>
          </cell>
        </row>
        <row r="157">
          <cell r="A157" t="str">
            <v>Contract</v>
          </cell>
        </row>
        <row r="158">
          <cell r="A158" t="str">
            <v>Contract</v>
          </cell>
        </row>
        <row r="159">
          <cell r="A159" t="str">
            <v>Contract</v>
          </cell>
        </row>
        <row r="160">
          <cell r="A160" t="str">
            <v>Contract</v>
          </cell>
        </row>
        <row r="161">
          <cell r="A161" t="str">
            <v>Contract</v>
          </cell>
        </row>
        <row r="162">
          <cell r="A162" t="str">
            <v>Contract</v>
          </cell>
        </row>
        <row r="163">
          <cell r="A163" t="str">
            <v>Contract</v>
          </cell>
        </row>
        <row r="164">
          <cell r="A164" t="str">
            <v>Contract</v>
          </cell>
        </row>
        <row r="165">
          <cell r="A165" t="str">
            <v>Contract</v>
          </cell>
        </row>
        <row r="166">
          <cell r="A166" t="str">
            <v>Contract</v>
          </cell>
        </row>
        <row r="167">
          <cell r="A167" t="str">
            <v>Network  1</v>
          </cell>
        </row>
        <row r="168">
          <cell r="A168" t="str">
            <v>Network  1</v>
          </cell>
        </row>
        <row r="169">
          <cell r="A169" t="str">
            <v>Network  1</v>
          </cell>
        </row>
        <row r="170">
          <cell r="A170" t="str">
            <v>Network  1</v>
          </cell>
        </row>
        <row r="171">
          <cell r="A171" t="str">
            <v>Network  1</v>
          </cell>
        </row>
        <row r="172">
          <cell r="A172" t="str">
            <v>Network  1</v>
          </cell>
        </row>
        <row r="173">
          <cell r="A173" t="str">
            <v>Network  1</v>
          </cell>
        </row>
        <row r="174">
          <cell r="A174" t="str">
            <v>Network  1</v>
          </cell>
        </row>
        <row r="175">
          <cell r="A175" t="str">
            <v>Network  1</v>
          </cell>
        </row>
        <row r="176">
          <cell r="A176" t="str">
            <v>Network  1</v>
          </cell>
        </row>
        <row r="177">
          <cell r="A177" t="str">
            <v>Network  1</v>
          </cell>
        </row>
        <row r="178">
          <cell r="A178" t="str">
            <v>Network  1</v>
          </cell>
        </row>
        <row r="179">
          <cell r="A179" t="str">
            <v>Network  1</v>
          </cell>
        </row>
        <row r="180">
          <cell r="A180" t="str">
            <v>Network  1</v>
          </cell>
        </row>
        <row r="181">
          <cell r="A181" t="str">
            <v>Network  1</v>
          </cell>
        </row>
        <row r="182">
          <cell r="A182" t="str">
            <v>Network  1</v>
          </cell>
        </row>
        <row r="183">
          <cell r="A183" t="str">
            <v>Network  1</v>
          </cell>
        </row>
        <row r="184">
          <cell r="A184" t="str">
            <v>Network  1</v>
          </cell>
        </row>
        <row r="185">
          <cell r="A185" t="str">
            <v>Network  1</v>
          </cell>
        </row>
        <row r="186">
          <cell r="A186" t="str">
            <v>Network  1</v>
          </cell>
        </row>
        <row r="187">
          <cell r="A187" t="str">
            <v>Network  1</v>
          </cell>
        </row>
        <row r="188">
          <cell r="A188" t="str">
            <v>Network  1</v>
          </cell>
        </row>
        <row r="189">
          <cell r="A189" t="str">
            <v>Network  1</v>
          </cell>
        </row>
        <row r="190">
          <cell r="A190" t="str">
            <v>Network  1</v>
          </cell>
        </row>
        <row r="191">
          <cell r="A191" t="str">
            <v>Network  1</v>
          </cell>
        </row>
        <row r="192">
          <cell r="A192" t="str">
            <v>Network  1</v>
          </cell>
        </row>
        <row r="193">
          <cell r="A193" t="str">
            <v>Network  1</v>
          </cell>
        </row>
        <row r="194">
          <cell r="A194" t="str">
            <v>Network  1</v>
          </cell>
        </row>
        <row r="195">
          <cell r="A195" t="str">
            <v>Network  1</v>
          </cell>
        </row>
        <row r="196">
          <cell r="A196" t="str">
            <v>Network  1</v>
          </cell>
        </row>
        <row r="197">
          <cell r="A197" t="str">
            <v>Network  1</v>
          </cell>
        </row>
        <row r="198">
          <cell r="A198" t="str">
            <v>Network  1</v>
          </cell>
        </row>
        <row r="199">
          <cell r="A199" t="str">
            <v>Network  1</v>
          </cell>
        </row>
        <row r="200">
          <cell r="A200" t="str">
            <v>Network  1</v>
          </cell>
        </row>
        <row r="201">
          <cell r="A201" t="str">
            <v>Network  1</v>
          </cell>
        </row>
        <row r="202">
          <cell r="A202" t="str">
            <v>Network  1</v>
          </cell>
        </row>
        <row r="203">
          <cell r="A203" t="str">
            <v>Network  1</v>
          </cell>
        </row>
        <row r="204">
          <cell r="A204" t="str">
            <v>Network  1</v>
          </cell>
        </row>
        <row r="205">
          <cell r="A205" t="str">
            <v>Network  1</v>
          </cell>
        </row>
        <row r="206">
          <cell r="A206" t="str">
            <v>Network  1</v>
          </cell>
        </row>
        <row r="207">
          <cell r="A207" t="str">
            <v>Network  1</v>
          </cell>
        </row>
        <row r="208">
          <cell r="A208" t="str">
            <v>Network  1</v>
          </cell>
        </row>
        <row r="209">
          <cell r="A209" t="str">
            <v>Network  1</v>
          </cell>
        </row>
        <row r="210">
          <cell r="A210" t="str">
            <v>Network  1</v>
          </cell>
        </row>
        <row r="211">
          <cell r="A211" t="str">
            <v>Network  1</v>
          </cell>
        </row>
        <row r="212">
          <cell r="A212" t="str">
            <v>Network  1</v>
          </cell>
        </row>
        <row r="213">
          <cell r="A213" t="str">
            <v>Network  1</v>
          </cell>
        </row>
        <row r="214">
          <cell r="A214" t="str">
            <v>Network  1</v>
          </cell>
        </row>
        <row r="215">
          <cell r="A215" t="str">
            <v>Network  1</v>
          </cell>
        </row>
        <row r="216">
          <cell r="A216" t="str">
            <v>Network  1</v>
          </cell>
        </row>
        <row r="217">
          <cell r="A217" t="str">
            <v>Network  2</v>
          </cell>
        </row>
        <row r="218">
          <cell r="A218" t="str">
            <v>Network  2</v>
          </cell>
        </row>
        <row r="219">
          <cell r="A219" t="str">
            <v>Network  2</v>
          </cell>
        </row>
        <row r="220">
          <cell r="A220" t="str">
            <v>Network  2</v>
          </cell>
        </row>
        <row r="221">
          <cell r="A221" t="str">
            <v>Network  2</v>
          </cell>
        </row>
        <row r="222">
          <cell r="A222" t="str">
            <v>Network  2</v>
          </cell>
        </row>
        <row r="223">
          <cell r="A223" t="str">
            <v>Network  2</v>
          </cell>
        </row>
        <row r="224">
          <cell r="A224" t="str">
            <v>Network  2</v>
          </cell>
        </row>
        <row r="225">
          <cell r="A225" t="str">
            <v>Network  2</v>
          </cell>
        </row>
        <row r="226">
          <cell r="A226" t="str">
            <v>Network  2</v>
          </cell>
        </row>
        <row r="227">
          <cell r="A227" t="str">
            <v>Network  2</v>
          </cell>
        </row>
        <row r="228">
          <cell r="A228" t="str">
            <v>Network  2</v>
          </cell>
        </row>
        <row r="229">
          <cell r="A229" t="str">
            <v>Network  2</v>
          </cell>
        </row>
        <row r="230">
          <cell r="A230" t="str">
            <v>Network  2</v>
          </cell>
        </row>
        <row r="231">
          <cell r="A231" t="str">
            <v>Network  2</v>
          </cell>
        </row>
        <row r="232">
          <cell r="A232" t="str">
            <v>Network  2</v>
          </cell>
        </row>
        <row r="233">
          <cell r="A233" t="str">
            <v>Network  2</v>
          </cell>
        </row>
        <row r="234">
          <cell r="A234" t="str">
            <v>Network  2</v>
          </cell>
        </row>
        <row r="235">
          <cell r="A235" t="str">
            <v>Network  2</v>
          </cell>
        </row>
        <row r="236">
          <cell r="A236" t="str">
            <v>Network  2</v>
          </cell>
        </row>
        <row r="237">
          <cell r="A237" t="str">
            <v>Network  2</v>
          </cell>
        </row>
        <row r="238">
          <cell r="A238" t="str">
            <v>Network  2</v>
          </cell>
        </row>
        <row r="239">
          <cell r="A239" t="str">
            <v>Network  2</v>
          </cell>
        </row>
        <row r="240">
          <cell r="A240" t="str">
            <v>Network  2</v>
          </cell>
        </row>
        <row r="241">
          <cell r="A241" t="str">
            <v>Network  2</v>
          </cell>
        </row>
        <row r="242">
          <cell r="A242" t="str">
            <v>Network  2</v>
          </cell>
        </row>
        <row r="243">
          <cell r="A243" t="str">
            <v>Network  2</v>
          </cell>
        </row>
        <row r="244">
          <cell r="A244" t="str">
            <v>Network  2</v>
          </cell>
        </row>
        <row r="245">
          <cell r="A245" t="str">
            <v>Network  2</v>
          </cell>
        </row>
        <row r="246">
          <cell r="A246" t="str">
            <v>Network  2</v>
          </cell>
        </row>
        <row r="247">
          <cell r="A247" t="str">
            <v>Network  2</v>
          </cell>
        </row>
        <row r="248">
          <cell r="A248" t="str">
            <v>Network  2</v>
          </cell>
        </row>
        <row r="249">
          <cell r="A249" t="str">
            <v>Network  2</v>
          </cell>
        </row>
        <row r="250">
          <cell r="A250" t="str">
            <v>Network  2</v>
          </cell>
        </row>
        <row r="251">
          <cell r="A251" t="str">
            <v>Network  3</v>
          </cell>
        </row>
        <row r="252">
          <cell r="A252" t="str">
            <v>Network  3</v>
          </cell>
        </row>
        <row r="253">
          <cell r="A253" t="str">
            <v>Network  3</v>
          </cell>
        </row>
        <row r="254">
          <cell r="A254" t="str">
            <v>Network  3</v>
          </cell>
        </row>
        <row r="255">
          <cell r="A255" t="str">
            <v>Network  3</v>
          </cell>
        </row>
        <row r="256">
          <cell r="A256" t="str">
            <v>Network  3</v>
          </cell>
        </row>
        <row r="257">
          <cell r="A257" t="str">
            <v>Network  3</v>
          </cell>
        </row>
        <row r="258">
          <cell r="A258" t="str">
            <v>Network  3</v>
          </cell>
        </row>
        <row r="259">
          <cell r="A259" t="str">
            <v>Network  3</v>
          </cell>
        </row>
        <row r="260">
          <cell r="A260" t="str">
            <v>Network  3</v>
          </cell>
        </row>
        <row r="261">
          <cell r="A261" t="str">
            <v>Network  3</v>
          </cell>
        </row>
        <row r="262">
          <cell r="A262" t="str">
            <v>Network  3</v>
          </cell>
        </row>
        <row r="263">
          <cell r="A263" t="str">
            <v>Network  3</v>
          </cell>
        </row>
        <row r="264">
          <cell r="A264" t="str">
            <v>Network  3</v>
          </cell>
        </row>
        <row r="265">
          <cell r="A265" t="str">
            <v>Network  3</v>
          </cell>
        </row>
        <row r="266">
          <cell r="A266" t="str">
            <v>Network  3</v>
          </cell>
        </row>
        <row r="267">
          <cell r="A267" t="str">
            <v>Network  3</v>
          </cell>
        </row>
        <row r="268">
          <cell r="A268" t="str">
            <v>Network  3</v>
          </cell>
        </row>
        <row r="269">
          <cell r="A269" t="str">
            <v>Network  3</v>
          </cell>
        </row>
        <row r="270">
          <cell r="A270" t="str">
            <v>Network  3</v>
          </cell>
        </row>
        <row r="271">
          <cell r="A271" t="str">
            <v>Network  3</v>
          </cell>
        </row>
        <row r="272">
          <cell r="A272" t="str">
            <v>Network  3</v>
          </cell>
        </row>
        <row r="273">
          <cell r="A273" t="str">
            <v>Network  3</v>
          </cell>
        </row>
        <row r="274">
          <cell r="A274" t="str">
            <v>Network  3</v>
          </cell>
        </row>
        <row r="275">
          <cell r="A275" t="str">
            <v>Network  3</v>
          </cell>
        </row>
        <row r="276">
          <cell r="A276" t="str">
            <v>Network  3</v>
          </cell>
        </row>
        <row r="277">
          <cell r="A277" t="str">
            <v>Network  3</v>
          </cell>
        </row>
        <row r="278">
          <cell r="A278" t="str">
            <v>Network  3</v>
          </cell>
        </row>
        <row r="279">
          <cell r="A279" t="str">
            <v>Network  3</v>
          </cell>
        </row>
        <row r="280">
          <cell r="A280" t="str">
            <v>Network  3</v>
          </cell>
        </row>
        <row r="281">
          <cell r="A281" t="str">
            <v>Network  4</v>
          </cell>
        </row>
        <row r="282">
          <cell r="A282" t="str">
            <v>Network  4</v>
          </cell>
        </row>
        <row r="283">
          <cell r="A283" t="str">
            <v>Network  4</v>
          </cell>
        </row>
        <row r="284">
          <cell r="A284" t="str">
            <v>Network  4</v>
          </cell>
        </row>
        <row r="285">
          <cell r="A285" t="str">
            <v>Network  4</v>
          </cell>
        </row>
        <row r="286">
          <cell r="A286" t="str">
            <v>Network  4</v>
          </cell>
        </row>
        <row r="287">
          <cell r="A287" t="str">
            <v>Network  4</v>
          </cell>
        </row>
        <row r="288">
          <cell r="A288" t="str">
            <v>Network  4</v>
          </cell>
        </row>
        <row r="289">
          <cell r="A289" t="str">
            <v>Network  4</v>
          </cell>
        </row>
        <row r="290">
          <cell r="A290" t="str">
            <v>Network  4</v>
          </cell>
        </row>
        <row r="291">
          <cell r="A291" t="str">
            <v>Network  4</v>
          </cell>
        </row>
        <row r="292">
          <cell r="A292" t="str">
            <v>Network  4</v>
          </cell>
        </row>
        <row r="293">
          <cell r="A293" t="str">
            <v>Network  4</v>
          </cell>
        </row>
        <row r="294">
          <cell r="A294" t="str">
            <v>Network  4</v>
          </cell>
        </row>
        <row r="295">
          <cell r="A295" t="str">
            <v>Network  4</v>
          </cell>
        </row>
        <row r="296">
          <cell r="A296" t="str">
            <v>Network  4</v>
          </cell>
        </row>
        <row r="297">
          <cell r="A297" t="str">
            <v>Network  4</v>
          </cell>
        </row>
        <row r="298">
          <cell r="A298" t="str">
            <v>Network  4</v>
          </cell>
        </row>
        <row r="299">
          <cell r="A299" t="str">
            <v>Network  4</v>
          </cell>
        </row>
        <row r="300">
          <cell r="A300" t="str">
            <v>Network  4</v>
          </cell>
        </row>
        <row r="301">
          <cell r="A301" t="str">
            <v>Network  4</v>
          </cell>
        </row>
        <row r="302">
          <cell r="A302" t="str">
            <v>Network  4</v>
          </cell>
        </row>
        <row r="303">
          <cell r="A303" t="str">
            <v>Network  4</v>
          </cell>
        </row>
        <row r="304">
          <cell r="A304" t="str">
            <v>Network  4</v>
          </cell>
        </row>
        <row r="305">
          <cell r="A305" t="str">
            <v>Network  4</v>
          </cell>
        </row>
        <row r="306">
          <cell r="A306" t="str">
            <v>Network  4</v>
          </cell>
        </row>
        <row r="307">
          <cell r="A307" t="str">
            <v>Network  4</v>
          </cell>
        </row>
        <row r="308">
          <cell r="A308" t="str">
            <v>Network  4</v>
          </cell>
        </row>
        <row r="309">
          <cell r="A309" t="str">
            <v>Network  4</v>
          </cell>
        </row>
        <row r="310">
          <cell r="A310" t="str">
            <v>Network  4</v>
          </cell>
        </row>
        <row r="311">
          <cell r="A311" t="str">
            <v>Network  4</v>
          </cell>
        </row>
        <row r="312">
          <cell r="A312" t="str">
            <v>Network  4</v>
          </cell>
        </row>
        <row r="313">
          <cell r="A313" t="str">
            <v>Network  4</v>
          </cell>
        </row>
        <row r="314">
          <cell r="A314" t="str">
            <v>Network  4</v>
          </cell>
        </row>
        <row r="315">
          <cell r="A315" t="str">
            <v>Network  4</v>
          </cell>
        </row>
        <row r="316">
          <cell r="A316" t="str">
            <v>Network  4</v>
          </cell>
        </row>
        <row r="317">
          <cell r="A317" t="str">
            <v>Network  4</v>
          </cell>
        </row>
        <row r="318">
          <cell r="A318" t="str">
            <v>Network  4</v>
          </cell>
        </row>
        <row r="319">
          <cell r="A319" t="str">
            <v>Network  5</v>
          </cell>
        </row>
        <row r="320">
          <cell r="A320" t="str">
            <v>Network  5</v>
          </cell>
        </row>
        <row r="321">
          <cell r="A321" t="str">
            <v>Network  5</v>
          </cell>
        </row>
        <row r="322">
          <cell r="A322" t="str">
            <v>Network  5</v>
          </cell>
        </row>
        <row r="323">
          <cell r="A323" t="str">
            <v>Network  5</v>
          </cell>
        </row>
        <row r="324">
          <cell r="A324" t="str">
            <v>Network  5</v>
          </cell>
        </row>
        <row r="325">
          <cell r="A325" t="str">
            <v>Network  5</v>
          </cell>
        </row>
        <row r="326">
          <cell r="A326" t="str">
            <v>Network  5</v>
          </cell>
        </row>
        <row r="327">
          <cell r="A327" t="str">
            <v>Network  5</v>
          </cell>
        </row>
        <row r="328">
          <cell r="A328" t="str">
            <v>Network  5</v>
          </cell>
        </row>
        <row r="329">
          <cell r="A329" t="str">
            <v>Network  5</v>
          </cell>
        </row>
        <row r="330">
          <cell r="A330" t="str">
            <v>Network  5</v>
          </cell>
        </row>
        <row r="331">
          <cell r="A331" t="str">
            <v>Network  5</v>
          </cell>
        </row>
        <row r="332">
          <cell r="A332" t="str">
            <v>Network  5</v>
          </cell>
        </row>
        <row r="333">
          <cell r="A333" t="str">
            <v>Network  5</v>
          </cell>
        </row>
        <row r="334">
          <cell r="A334" t="str">
            <v>Network  5</v>
          </cell>
        </row>
        <row r="335">
          <cell r="A335" t="str">
            <v>Network  5</v>
          </cell>
        </row>
        <row r="336">
          <cell r="A336" t="str">
            <v>Network  5</v>
          </cell>
        </row>
        <row r="337">
          <cell r="A337" t="str">
            <v>Network  5</v>
          </cell>
        </row>
        <row r="338">
          <cell r="A338" t="str">
            <v>Network  5</v>
          </cell>
        </row>
        <row r="339">
          <cell r="A339" t="str">
            <v>Network  5</v>
          </cell>
        </row>
        <row r="340">
          <cell r="A340" t="str">
            <v>Network  5</v>
          </cell>
        </row>
        <row r="341">
          <cell r="A341" t="str">
            <v>Network  5</v>
          </cell>
        </row>
        <row r="342">
          <cell r="A342" t="str">
            <v>Network  5</v>
          </cell>
        </row>
        <row r="343">
          <cell r="A343" t="str">
            <v>Network  5</v>
          </cell>
        </row>
        <row r="344">
          <cell r="A344" t="str">
            <v>Network  5</v>
          </cell>
        </row>
        <row r="345">
          <cell r="A345" t="str">
            <v>Network  5</v>
          </cell>
        </row>
        <row r="346">
          <cell r="A346" t="str">
            <v>Network  5</v>
          </cell>
        </row>
        <row r="347">
          <cell r="A347" t="str">
            <v>Network  5</v>
          </cell>
        </row>
        <row r="348">
          <cell r="A348" t="str">
            <v>Network  5</v>
          </cell>
        </row>
        <row r="349">
          <cell r="A349" t="str">
            <v>Network  6</v>
          </cell>
        </row>
        <row r="350">
          <cell r="A350" t="str">
            <v>Network  6</v>
          </cell>
        </row>
        <row r="351">
          <cell r="A351" t="str">
            <v>Network  6</v>
          </cell>
        </row>
        <row r="352">
          <cell r="A352" t="str">
            <v>Network  6</v>
          </cell>
        </row>
        <row r="353">
          <cell r="A353" t="str">
            <v>Network  6</v>
          </cell>
        </row>
        <row r="354">
          <cell r="A354" t="str">
            <v>Network  6</v>
          </cell>
        </row>
        <row r="355">
          <cell r="A355" t="str">
            <v>Network  6</v>
          </cell>
        </row>
        <row r="356">
          <cell r="A356" t="str">
            <v>Network  6</v>
          </cell>
        </row>
        <row r="357">
          <cell r="A357" t="str">
            <v>Network  6</v>
          </cell>
        </row>
        <row r="358">
          <cell r="A358" t="str">
            <v>Network  6</v>
          </cell>
        </row>
        <row r="359">
          <cell r="A359" t="str">
            <v>Network  6</v>
          </cell>
        </row>
        <row r="360">
          <cell r="A360" t="str">
            <v>Network  6</v>
          </cell>
        </row>
        <row r="361">
          <cell r="A361" t="str">
            <v>Network  6</v>
          </cell>
        </row>
        <row r="362">
          <cell r="A362" t="str">
            <v>Network  6</v>
          </cell>
        </row>
        <row r="363">
          <cell r="A363" t="str">
            <v>Network  6</v>
          </cell>
        </row>
        <row r="364">
          <cell r="A364" t="str">
            <v>Network  6</v>
          </cell>
        </row>
        <row r="365">
          <cell r="A365" t="str">
            <v>Network  6</v>
          </cell>
        </row>
        <row r="366">
          <cell r="A366" t="str">
            <v>Network  6</v>
          </cell>
        </row>
        <row r="367">
          <cell r="A367" t="str">
            <v>Network  6</v>
          </cell>
        </row>
        <row r="368">
          <cell r="A368" t="str">
            <v>Network  6</v>
          </cell>
        </row>
        <row r="369">
          <cell r="A369" t="str">
            <v>Network  6</v>
          </cell>
        </row>
        <row r="370">
          <cell r="A370" t="str">
            <v>Network  6</v>
          </cell>
        </row>
        <row r="371">
          <cell r="A371" t="str">
            <v>Network  6</v>
          </cell>
        </row>
        <row r="372">
          <cell r="A372" t="str">
            <v>Network  6</v>
          </cell>
        </row>
        <row r="373">
          <cell r="A373" t="str">
            <v>Network  6</v>
          </cell>
        </row>
        <row r="374">
          <cell r="A374" t="str">
            <v>Network  6</v>
          </cell>
        </row>
        <row r="375">
          <cell r="A375" t="str">
            <v>Network  6</v>
          </cell>
        </row>
        <row r="376">
          <cell r="A376" t="str">
            <v>Network  6</v>
          </cell>
        </row>
        <row r="377">
          <cell r="A377" t="str">
            <v>Network  6</v>
          </cell>
        </row>
        <row r="378">
          <cell r="A378" t="str">
            <v>Network  6</v>
          </cell>
        </row>
        <row r="379">
          <cell r="A379" t="str">
            <v>Network  6</v>
          </cell>
        </row>
        <row r="380">
          <cell r="A380" t="str">
            <v>Network  6</v>
          </cell>
        </row>
        <row r="381">
          <cell r="A381" t="str">
            <v>Network  6</v>
          </cell>
        </row>
        <row r="382">
          <cell r="A382" t="str">
            <v>Network  6</v>
          </cell>
        </row>
        <row r="383">
          <cell r="A383" t="str">
            <v>Network  6</v>
          </cell>
        </row>
        <row r="384">
          <cell r="A384" t="str">
            <v>Network  6</v>
          </cell>
        </row>
        <row r="385">
          <cell r="A385" t="str">
            <v>Network  6</v>
          </cell>
        </row>
        <row r="386">
          <cell r="A386" t="str">
            <v>Network  6</v>
          </cell>
        </row>
        <row r="387">
          <cell r="A387" t="str">
            <v>Network  6</v>
          </cell>
        </row>
        <row r="388">
          <cell r="A388" t="str">
            <v>Network  6</v>
          </cell>
        </row>
        <row r="389">
          <cell r="A389" t="str">
            <v>Network  6</v>
          </cell>
        </row>
        <row r="390">
          <cell r="A390" t="str">
            <v>Network  7</v>
          </cell>
        </row>
        <row r="391">
          <cell r="A391" t="str">
            <v>Network  7</v>
          </cell>
        </row>
        <row r="392">
          <cell r="A392" t="str">
            <v>Network  7</v>
          </cell>
        </row>
        <row r="393">
          <cell r="A393" t="str">
            <v>Network  7</v>
          </cell>
        </row>
        <row r="394">
          <cell r="A394" t="str">
            <v>Network  7</v>
          </cell>
        </row>
        <row r="395">
          <cell r="A395" t="str">
            <v>Network  7</v>
          </cell>
        </row>
        <row r="396">
          <cell r="A396" t="str">
            <v>Network  7</v>
          </cell>
        </row>
        <row r="397">
          <cell r="A397" t="str">
            <v>Network  7</v>
          </cell>
        </row>
        <row r="398">
          <cell r="A398" t="str">
            <v>Network  7</v>
          </cell>
        </row>
        <row r="399">
          <cell r="A399" t="str">
            <v>Network  7</v>
          </cell>
        </row>
        <row r="400">
          <cell r="A400" t="str">
            <v>Network  7</v>
          </cell>
        </row>
        <row r="401">
          <cell r="A401" t="str">
            <v>Network  7</v>
          </cell>
        </row>
        <row r="402">
          <cell r="A402" t="str">
            <v>Network  7</v>
          </cell>
        </row>
        <row r="403">
          <cell r="A403" t="str">
            <v>Network  7</v>
          </cell>
        </row>
        <row r="404">
          <cell r="A404" t="str">
            <v>Network  7</v>
          </cell>
        </row>
        <row r="405">
          <cell r="A405" t="str">
            <v>Network  7</v>
          </cell>
        </row>
        <row r="406">
          <cell r="A406" t="str">
            <v>Network  7</v>
          </cell>
        </row>
        <row r="407">
          <cell r="A407" t="str">
            <v>Network  7</v>
          </cell>
        </row>
        <row r="408">
          <cell r="A408" t="str">
            <v>Network  7</v>
          </cell>
        </row>
        <row r="409">
          <cell r="A409" t="str">
            <v>Network  7</v>
          </cell>
        </row>
        <row r="410">
          <cell r="A410" t="str">
            <v>Network  7</v>
          </cell>
        </row>
        <row r="411">
          <cell r="A411" t="str">
            <v>Network  7</v>
          </cell>
        </row>
        <row r="412">
          <cell r="A412" t="str">
            <v>Network  7</v>
          </cell>
        </row>
        <row r="413">
          <cell r="A413" t="str">
            <v>Network  7</v>
          </cell>
        </row>
        <row r="414">
          <cell r="A414" t="str">
            <v>Network  7</v>
          </cell>
        </row>
        <row r="415">
          <cell r="A415" t="str">
            <v>Network  7</v>
          </cell>
        </row>
        <row r="416">
          <cell r="A416" t="str">
            <v>Network  7</v>
          </cell>
        </row>
        <row r="417">
          <cell r="A417" t="str">
            <v>Network  7</v>
          </cell>
        </row>
        <row r="418">
          <cell r="A418" t="str">
            <v>Network  7</v>
          </cell>
        </row>
        <row r="419">
          <cell r="A419" t="str">
            <v>Network  8</v>
          </cell>
        </row>
        <row r="420">
          <cell r="A420" t="str">
            <v>Network  8</v>
          </cell>
        </row>
        <row r="421">
          <cell r="A421" t="str">
            <v>Network  8</v>
          </cell>
        </row>
        <row r="422">
          <cell r="A422" t="str">
            <v>Network  8</v>
          </cell>
        </row>
        <row r="423">
          <cell r="A423" t="str">
            <v>Network  8</v>
          </cell>
        </row>
        <row r="424">
          <cell r="A424" t="str">
            <v>Network  8</v>
          </cell>
        </row>
        <row r="425">
          <cell r="A425" t="str">
            <v>Network  8</v>
          </cell>
        </row>
        <row r="426">
          <cell r="A426" t="str">
            <v>Network  8</v>
          </cell>
        </row>
        <row r="427">
          <cell r="A427" t="str">
            <v>Network  8</v>
          </cell>
        </row>
        <row r="428">
          <cell r="A428" t="str">
            <v>Network  8</v>
          </cell>
        </row>
        <row r="429">
          <cell r="A429" t="str">
            <v>Network  8</v>
          </cell>
        </row>
        <row r="430">
          <cell r="A430" t="str">
            <v>Network  8</v>
          </cell>
        </row>
        <row r="431">
          <cell r="A431" t="str">
            <v>Network  8</v>
          </cell>
        </row>
        <row r="432">
          <cell r="A432" t="str">
            <v>Network  8</v>
          </cell>
        </row>
        <row r="433">
          <cell r="A433" t="str">
            <v>Network  8</v>
          </cell>
        </row>
        <row r="434">
          <cell r="A434" t="str">
            <v>Network  8</v>
          </cell>
        </row>
        <row r="435">
          <cell r="A435" t="str">
            <v>Network  8</v>
          </cell>
        </row>
        <row r="436">
          <cell r="A436" t="str">
            <v>Network  8</v>
          </cell>
        </row>
        <row r="437">
          <cell r="A437" t="str">
            <v>Network  8</v>
          </cell>
        </row>
        <row r="438">
          <cell r="A438" t="str">
            <v>Network  8</v>
          </cell>
        </row>
        <row r="439">
          <cell r="A439" t="str">
            <v>Network  8</v>
          </cell>
        </row>
        <row r="440">
          <cell r="A440" t="str">
            <v>Network  8</v>
          </cell>
        </row>
        <row r="441">
          <cell r="A441" t="str">
            <v>Network  8</v>
          </cell>
        </row>
        <row r="442">
          <cell r="A442" t="str">
            <v>Network  8</v>
          </cell>
        </row>
        <row r="443">
          <cell r="A443" t="str">
            <v>Network  8</v>
          </cell>
        </row>
        <row r="444">
          <cell r="A444" t="str">
            <v>Network  8</v>
          </cell>
        </row>
        <row r="445">
          <cell r="A445" t="str">
            <v>Network  8</v>
          </cell>
        </row>
        <row r="446">
          <cell r="A446" t="str">
            <v>Network  8</v>
          </cell>
        </row>
        <row r="447">
          <cell r="A447" t="str">
            <v>Network  8</v>
          </cell>
        </row>
        <row r="448">
          <cell r="A448" t="str">
            <v>Network  8</v>
          </cell>
        </row>
        <row r="449">
          <cell r="A449" t="str">
            <v>Network  8</v>
          </cell>
        </row>
        <row r="450">
          <cell r="A450" t="str">
            <v>Network  8</v>
          </cell>
        </row>
        <row r="451">
          <cell r="A451" t="str">
            <v>Network  9</v>
          </cell>
        </row>
        <row r="452">
          <cell r="A452" t="str">
            <v>Network  9</v>
          </cell>
        </row>
        <row r="453">
          <cell r="A453" t="str">
            <v>Network  9</v>
          </cell>
        </row>
        <row r="454">
          <cell r="A454" t="str">
            <v>Network  9</v>
          </cell>
        </row>
        <row r="455">
          <cell r="A455" t="str">
            <v>Network  9</v>
          </cell>
        </row>
        <row r="456">
          <cell r="A456" t="str">
            <v>Network  9</v>
          </cell>
        </row>
        <row r="457">
          <cell r="A457" t="str">
            <v>Network  9</v>
          </cell>
        </row>
        <row r="458">
          <cell r="A458" t="str">
            <v>Network  9</v>
          </cell>
        </row>
        <row r="459">
          <cell r="A459" t="str">
            <v>Network  9</v>
          </cell>
        </row>
        <row r="460">
          <cell r="A460" t="str">
            <v>Network  9</v>
          </cell>
        </row>
        <row r="461">
          <cell r="A461" t="str">
            <v>Network  9</v>
          </cell>
        </row>
        <row r="462">
          <cell r="A462" t="str">
            <v>Network  9</v>
          </cell>
        </row>
        <row r="463">
          <cell r="A463" t="str">
            <v>Network  9</v>
          </cell>
        </row>
        <row r="464">
          <cell r="A464" t="str">
            <v>Network  9</v>
          </cell>
        </row>
        <row r="465">
          <cell r="A465" t="str">
            <v>Network  9</v>
          </cell>
        </row>
        <row r="466">
          <cell r="A466" t="str">
            <v>Network  9</v>
          </cell>
        </row>
        <row r="467">
          <cell r="A467" t="str">
            <v>Network  9</v>
          </cell>
        </row>
        <row r="468">
          <cell r="A468" t="str">
            <v>Network  9</v>
          </cell>
        </row>
        <row r="469">
          <cell r="A469" t="str">
            <v>Network  9</v>
          </cell>
        </row>
        <row r="470">
          <cell r="A470" t="str">
            <v>Network  9</v>
          </cell>
        </row>
        <row r="471">
          <cell r="A471" t="str">
            <v>Network  9</v>
          </cell>
        </row>
        <row r="472">
          <cell r="A472" t="str">
            <v>Network  9</v>
          </cell>
        </row>
        <row r="473">
          <cell r="A473" t="str">
            <v>Network  9</v>
          </cell>
        </row>
        <row r="474">
          <cell r="A474" t="str">
            <v>Network  9</v>
          </cell>
        </row>
        <row r="475">
          <cell r="A475" t="str">
            <v>Network  9</v>
          </cell>
        </row>
        <row r="476">
          <cell r="A476" t="str">
            <v>Network  9</v>
          </cell>
        </row>
        <row r="477">
          <cell r="A477" t="str">
            <v>Network  9</v>
          </cell>
        </row>
        <row r="478">
          <cell r="A478" t="str">
            <v>Network  9</v>
          </cell>
        </row>
        <row r="479">
          <cell r="A479" t="str">
            <v>Network 10</v>
          </cell>
        </row>
        <row r="480">
          <cell r="A480" t="str">
            <v>Network 10</v>
          </cell>
        </row>
        <row r="481">
          <cell r="A481" t="str">
            <v>Network 10</v>
          </cell>
        </row>
        <row r="482">
          <cell r="A482" t="str">
            <v>Network 10</v>
          </cell>
        </row>
        <row r="483">
          <cell r="A483" t="str">
            <v>Network 10</v>
          </cell>
        </row>
        <row r="484">
          <cell r="A484" t="str">
            <v>Network 10</v>
          </cell>
        </row>
        <row r="485">
          <cell r="A485" t="str">
            <v>Network 10</v>
          </cell>
        </row>
        <row r="486">
          <cell r="A486" t="str">
            <v>Network 10</v>
          </cell>
        </row>
        <row r="487">
          <cell r="A487" t="str">
            <v>Network 10</v>
          </cell>
        </row>
        <row r="488">
          <cell r="A488" t="str">
            <v>Network 10</v>
          </cell>
        </row>
        <row r="489">
          <cell r="A489" t="str">
            <v>Network 10</v>
          </cell>
        </row>
        <row r="490">
          <cell r="A490" t="str">
            <v>Network 10</v>
          </cell>
        </row>
        <row r="491">
          <cell r="A491" t="str">
            <v>Network 10</v>
          </cell>
        </row>
        <row r="492">
          <cell r="A492" t="str">
            <v>Network 10</v>
          </cell>
        </row>
        <row r="493">
          <cell r="A493" t="str">
            <v>Network 10</v>
          </cell>
        </row>
        <row r="494">
          <cell r="A494" t="str">
            <v>Network 10</v>
          </cell>
        </row>
        <row r="495">
          <cell r="A495" t="str">
            <v>Network 10</v>
          </cell>
        </row>
        <row r="496">
          <cell r="A496" t="str">
            <v>Network 10</v>
          </cell>
        </row>
        <row r="497">
          <cell r="A497" t="str">
            <v>Network 10</v>
          </cell>
        </row>
        <row r="498">
          <cell r="A498" t="str">
            <v>Network 10</v>
          </cell>
        </row>
        <row r="499">
          <cell r="A499" t="str">
            <v>Network 10</v>
          </cell>
        </row>
        <row r="500">
          <cell r="A500" t="str">
            <v>Network 10</v>
          </cell>
        </row>
        <row r="501">
          <cell r="A501" t="str">
            <v>Network 10</v>
          </cell>
        </row>
        <row r="502">
          <cell r="A502" t="str">
            <v>Network 10</v>
          </cell>
        </row>
        <row r="503">
          <cell r="A503" t="str">
            <v>Network 10</v>
          </cell>
        </row>
        <row r="504">
          <cell r="A504" t="str">
            <v>Network 10</v>
          </cell>
        </row>
        <row r="505">
          <cell r="A505" t="str">
            <v>Network 10</v>
          </cell>
        </row>
        <row r="506">
          <cell r="A506" t="str">
            <v>Network 10</v>
          </cell>
        </row>
        <row r="507">
          <cell r="A507" t="str">
            <v>Network 10</v>
          </cell>
        </row>
        <row r="508">
          <cell r="A508" t="str">
            <v>Network 10</v>
          </cell>
        </row>
        <row r="509">
          <cell r="A509" t="str">
            <v>Network 10</v>
          </cell>
        </row>
        <row r="510">
          <cell r="A510" t="str">
            <v>Network 10</v>
          </cell>
        </row>
        <row r="511">
          <cell r="A511" t="str">
            <v>Network 10</v>
          </cell>
        </row>
        <row r="512">
          <cell r="A512" t="str">
            <v>Network 10</v>
          </cell>
        </row>
        <row r="513">
          <cell r="A513" t="str">
            <v>Network 10</v>
          </cell>
        </row>
        <row r="514">
          <cell r="A514" t="str">
            <v>Network 11</v>
          </cell>
        </row>
        <row r="515">
          <cell r="A515" t="str">
            <v>Network 11</v>
          </cell>
        </row>
        <row r="516">
          <cell r="A516" t="str">
            <v>Network 11</v>
          </cell>
        </row>
        <row r="517">
          <cell r="A517" t="str">
            <v>Network 11</v>
          </cell>
        </row>
        <row r="518">
          <cell r="A518" t="str">
            <v>Network 11</v>
          </cell>
        </row>
        <row r="519">
          <cell r="A519" t="str">
            <v>Network 11</v>
          </cell>
        </row>
        <row r="520">
          <cell r="A520" t="str">
            <v>Network 11</v>
          </cell>
        </row>
        <row r="521">
          <cell r="A521" t="str">
            <v>Network 11</v>
          </cell>
        </row>
        <row r="522">
          <cell r="A522" t="str">
            <v>Network 11</v>
          </cell>
        </row>
        <row r="523">
          <cell r="A523" t="str">
            <v>Network 11</v>
          </cell>
        </row>
        <row r="524">
          <cell r="A524" t="str">
            <v>Network 11</v>
          </cell>
        </row>
        <row r="525">
          <cell r="A525" t="str">
            <v>Network 11</v>
          </cell>
        </row>
        <row r="526">
          <cell r="A526" t="str">
            <v>Network 11</v>
          </cell>
        </row>
        <row r="527">
          <cell r="A527" t="str">
            <v>Network 11</v>
          </cell>
        </row>
        <row r="528">
          <cell r="A528" t="str">
            <v>Network 11</v>
          </cell>
        </row>
        <row r="529">
          <cell r="A529" t="str">
            <v>Network 11</v>
          </cell>
        </row>
        <row r="530">
          <cell r="A530" t="str">
            <v>Network 11</v>
          </cell>
        </row>
        <row r="531">
          <cell r="A531" t="str">
            <v>Network 11</v>
          </cell>
        </row>
        <row r="532">
          <cell r="A532" t="str">
            <v>Network 11</v>
          </cell>
        </row>
        <row r="533">
          <cell r="A533" t="str">
            <v>Network 11</v>
          </cell>
        </row>
        <row r="534">
          <cell r="A534" t="str">
            <v>Network 11</v>
          </cell>
        </row>
        <row r="535">
          <cell r="A535" t="str">
            <v>Network 11</v>
          </cell>
        </row>
        <row r="536">
          <cell r="A536" t="str">
            <v>Network 11</v>
          </cell>
        </row>
        <row r="537">
          <cell r="A537" t="str">
            <v>Network 11</v>
          </cell>
        </row>
        <row r="538">
          <cell r="A538" t="str">
            <v>Network 11</v>
          </cell>
        </row>
        <row r="539">
          <cell r="A539" t="str">
            <v>Network 11</v>
          </cell>
        </row>
        <row r="540">
          <cell r="A540" t="str">
            <v>Network 11</v>
          </cell>
        </row>
        <row r="541">
          <cell r="A541" t="str">
            <v>Network 11</v>
          </cell>
        </row>
        <row r="542">
          <cell r="A542" t="str">
            <v>Network 11</v>
          </cell>
        </row>
        <row r="543">
          <cell r="A543" t="str">
            <v>Network 11</v>
          </cell>
        </row>
        <row r="544">
          <cell r="A544" t="str">
            <v>Network 11</v>
          </cell>
        </row>
        <row r="545">
          <cell r="A545" t="str">
            <v>Network 11</v>
          </cell>
        </row>
        <row r="546">
          <cell r="A546" t="str">
            <v>Network 11</v>
          </cell>
        </row>
        <row r="547">
          <cell r="A547" t="str">
            <v>Network 11</v>
          </cell>
        </row>
        <row r="548">
          <cell r="A548" t="str">
            <v>Network 11</v>
          </cell>
        </row>
        <row r="549">
          <cell r="A549" t="str">
            <v>Network 11</v>
          </cell>
        </row>
        <row r="550">
          <cell r="A550" t="str">
            <v>Network 11</v>
          </cell>
        </row>
        <row r="551">
          <cell r="A551" t="str">
            <v>Network 11</v>
          </cell>
        </row>
        <row r="552">
          <cell r="A552" t="str">
            <v>Network 11</v>
          </cell>
        </row>
        <row r="553">
          <cell r="A553" t="str">
            <v>Network 11</v>
          </cell>
        </row>
        <row r="554">
          <cell r="A554" t="str">
            <v>Network 12</v>
          </cell>
        </row>
        <row r="555">
          <cell r="A555" t="str">
            <v>Network 12</v>
          </cell>
        </row>
        <row r="556">
          <cell r="A556" t="str">
            <v>Network 12</v>
          </cell>
        </row>
        <row r="557">
          <cell r="A557" t="str">
            <v>Network 12</v>
          </cell>
        </row>
        <row r="558">
          <cell r="A558" t="str">
            <v>Network 12</v>
          </cell>
        </row>
        <row r="559">
          <cell r="A559" t="str">
            <v>Network 12</v>
          </cell>
        </row>
        <row r="560">
          <cell r="A560" t="str">
            <v>Network 12</v>
          </cell>
        </row>
        <row r="561">
          <cell r="A561" t="str">
            <v>Network 12</v>
          </cell>
        </row>
        <row r="562">
          <cell r="A562" t="str">
            <v>Network 12</v>
          </cell>
        </row>
        <row r="563">
          <cell r="A563" t="str">
            <v>Network 12</v>
          </cell>
        </row>
        <row r="564">
          <cell r="A564" t="str">
            <v>Network 12</v>
          </cell>
        </row>
        <row r="565">
          <cell r="A565" t="str">
            <v>Network 12</v>
          </cell>
        </row>
        <row r="566">
          <cell r="A566" t="str">
            <v>Network 12</v>
          </cell>
        </row>
        <row r="567">
          <cell r="A567" t="str">
            <v>Network 12</v>
          </cell>
        </row>
        <row r="568">
          <cell r="A568" t="str">
            <v>Network 12</v>
          </cell>
        </row>
        <row r="569">
          <cell r="A569" t="str">
            <v>Network 12</v>
          </cell>
        </row>
        <row r="570">
          <cell r="A570" t="str">
            <v>Network 12</v>
          </cell>
        </row>
        <row r="571">
          <cell r="A571" t="str">
            <v>Network 12</v>
          </cell>
        </row>
        <row r="572">
          <cell r="A572" t="str">
            <v>Network 12</v>
          </cell>
        </row>
        <row r="573">
          <cell r="A573" t="str">
            <v>Network 12</v>
          </cell>
        </row>
        <row r="574">
          <cell r="A574" t="str">
            <v>Network 12</v>
          </cell>
        </row>
        <row r="575">
          <cell r="A575" t="str">
            <v>Network 12</v>
          </cell>
        </row>
        <row r="576">
          <cell r="A576" t="str">
            <v>Network 12</v>
          </cell>
        </row>
        <row r="577">
          <cell r="A577" t="str">
            <v>Network 12</v>
          </cell>
        </row>
        <row r="578">
          <cell r="A578" t="str">
            <v>Network 12</v>
          </cell>
        </row>
        <row r="579">
          <cell r="A579" t="str">
            <v>Network 12</v>
          </cell>
        </row>
        <row r="580">
          <cell r="A580" t="str">
            <v>Network 12</v>
          </cell>
        </row>
        <row r="581">
          <cell r="A581" t="str">
            <v>Network 12</v>
          </cell>
        </row>
        <row r="582">
          <cell r="A582" t="str">
            <v>Network 12</v>
          </cell>
        </row>
        <row r="583">
          <cell r="A583" t="str">
            <v>Network 12</v>
          </cell>
        </row>
        <row r="584">
          <cell r="A584" t="str">
            <v>Network 12</v>
          </cell>
        </row>
        <row r="585">
          <cell r="A585" t="str">
            <v>Network 12</v>
          </cell>
        </row>
        <row r="586">
          <cell r="A586" t="str">
            <v>Network 12</v>
          </cell>
        </row>
        <row r="587">
          <cell r="A587" t="str">
            <v>Network 12</v>
          </cell>
        </row>
        <row r="588">
          <cell r="A588" t="str">
            <v>Network 12</v>
          </cell>
        </row>
        <row r="589">
          <cell r="A589" t="str">
            <v>Network 13</v>
          </cell>
        </row>
        <row r="590">
          <cell r="A590" t="str">
            <v>Network 13</v>
          </cell>
        </row>
        <row r="591">
          <cell r="A591" t="str">
            <v>Network 13</v>
          </cell>
        </row>
        <row r="592">
          <cell r="A592" t="str">
            <v>Network 13</v>
          </cell>
        </row>
        <row r="593">
          <cell r="A593" t="str">
            <v>Network 13</v>
          </cell>
        </row>
        <row r="594">
          <cell r="A594" t="str">
            <v>Network 13</v>
          </cell>
        </row>
        <row r="595">
          <cell r="A595" t="str">
            <v>Network 13</v>
          </cell>
        </row>
        <row r="596">
          <cell r="A596" t="str">
            <v>Network 13</v>
          </cell>
        </row>
        <row r="597">
          <cell r="A597" t="str">
            <v>Network 13</v>
          </cell>
        </row>
        <row r="598">
          <cell r="A598" t="str">
            <v>Network 13</v>
          </cell>
        </row>
        <row r="599">
          <cell r="A599" t="str">
            <v>Network 13</v>
          </cell>
        </row>
        <row r="600">
          <cell r="A600" t="str">
            <v>Network 13</v>
          </cell>
        </row>
        <row r="601">
          <cell r="A601" t="str">
            <v>Network 13</v>
          </cell>
        </row>
        <row r="602">
          <cell r="A602" t="str">
            <v>Network 13</v>
          </cell>
        </row>
        <row r="603">
          <cell r="A603" t="str">
            <v>Network 13</v>
          </cell>
        </row>
        <row r="604">
          <cell r="A604" t="str">
            <v>Network 13</v>
          </cell>
        </row>
        <row r="605">
          <cell r="A605" t="str">
            <v>Network 13</v>
          </cell>
        </row>
        <row r="606">
          <cell r="A606" t="str">
            <v>Network 13</v>
          </cell>
        </row>
        <row r="607">
          <cell r="A607" t="str">
            <v>Network 13</v>
          </cell>
        </row>
        <row r="608">
          <cell r="A608" t="str">
            <v>Network 13</v>
          </cell>
        </row>
        <row r="609">
          <cell r="A609" t="str">
            <v>Network 13</v>
          </cell>
        </row>
        <row r="610">
          <cell r="A610" t="str">
            <v>Network 13</v>
          </cell>
        </row>
        <row r="611">
          <cell r="A611" t="str">
            <v>Network 13</v>
          </cell>
        </row>
        <row r="612">
          <cell r="A612" t="str">
            <v>Network 13</v>
          </cell>
        </row>
        <row r="613">
          <cell r="A613" t="str">
            <v>Network 13</v>
          </cell>
        </row>
        <row r="614">
          <cell r="A614" t="str">
            <v>Network 13</v>
          </cell>
        </row>
        <row r="615">
          <cell r="A615" t="str">
            <v>Network 13</v>
          </cell>
        </row>
        <row r="616">
          <cell r="A616" t="str">
            <v>Network 13</v>
          </cell>
        </row>
        <row r="617">
          <cell r="A617" t="str">
            <v>Network 13</v>
          </cell>
        </row>
        <row r="618">
          <cell r="A618" t="str">
            <v>Network 13</v>
          </cell>
        </row>
        <row r="619">
          <cell r="A619" t="str">
            <v>Network 13</v>
          </cell>
        </row>
        <row r="620">
          <cell r="A620" t="str">
            <v>Network 13</v>
          </cell>
        </row>
        <row r="621">
          <cell r="A621" t="str">
            <v>Network 13</v>
          </cell>
        </row>
        <row r="622">
          <cell r="A622" t="str">
            <v>Network 13</v>
          </cell>
        </row>
        <row r="623">
          <cell r="A623" t="str">
            <v>Network 13</v>
          </cell>
        </row>
        <row r="624">
          <cell r="A624" t="str">
            <v>Options</v>
          </cell>
        </row>
        <row r="625">
          <cell r="A625" t="str">
            <v>Options</v>
          </cell>
        </row>
        <row r="626">
          <cell r="A626" t="str">
            <v>Options</v>
          </cell>
        </row>
        <row r="627">
          <cell r="A627" t="str">
            <v>Options</v>
          </cell>
        </row>
        <row r="628">
          <cell r="A628" t="str">
            <v>Options</v>
          </cell>
        </row>
        <row r="629">
          <cell r="A629" t="str">
            <v>Options</v>
          </cell>
        </row>
        <row r="630">
          <cell r="A630" t="str">
            <v>Options</v>
          </cell>
        </row>
        <row r="631">
          <cell r="A631" t="str">
            <v>Options</v>
          </cell>
        </row>
        <row r="632">
          <cell r="A632" t="str">
            <v>Options</v>
          </cell>
        </row>
        <row r="633">
          <cell r="A633" t="str">
            <v>Options</v>
          </cell>
        </row>
        <row r="634">
          <cell r="A634" t="str">
            <v>Options</v>
          </cell>
        </row>
        <row r="635">
          <cell r="A635" t="str">
            <v>Options</v>
          </cell>
        </row>
        <row r="636">
          <cell r="A636" t="str">
            <v>Options</v>
          </cell>
        </row>
        <row r="637">
          <cell r="A637" t="str">
            <v>Options</v>
          </cell>
        </row>
        <row r="638">
          <cell r="A638" t="str">
            <v>Options</v>
          </cell>
        </row>
        <row r="639">
          <cell r="A639" t="str">
            <v>OS4</v>
          </cell>
        </row>
        <row r="640">
          <cell r="A640" t="str">
            <v>OS4</v>
          </cell>
        </row>
        <row r="641">
          <cell r="A641" t="str">
            <v>OS4</v>
          </cell>
        </row>
        <row r="642">
          <cell r="A642" t="str">
            <v>OS4</v>
          </cell>
        </row>
        <row r="643">
          <cell r="A643" t="str">
            <v>OS4</v>
          </cell>
        </row>
        <row r="644">
          <cell r="A644" t="str">
            <v>OS4</v>
          </cell>
        </row>
        <row r="645">
          <cell r="A645" t="str">
            <v>OS4</v>
          </cell>
        </row>
        <row r="646">
          <cell r="A646" t="str">
            <v>OS4</v>
          </cell>
        </row>
        <row r="647">
          <cell r="A647" t="str">
            <v>OS4</v>
          </cell>
        </row>
        <row r="648">
          <cell r="A648" t="str">
            <v>OS4</v>
          </cell>
        </row>
        <row r="649">
          <cell r="A649" t="str">
            <v>OS4</v>
          </cell>
        </row>
        <row r="650">
          <cell r="A650" t="str">
            <v>OS4</v>
          </cell>
        </row>
        <row r="651">
          <cell r="A651" t="str">
            <v>OS4</v>
          </cell>
        </row>
        <row r="652">
          <cell r="A652" t="str">
            <v>OS4</v>
          </cell>
        </row>
        <row r="653">
          <cell r="A653" t="str">
            <v>OS4</v>
          </cell>
        </row>
        <row r="654">
          <cell r="A654" t="str">
            <v>OS4</v>
          </cell>
        </row>
        <row r="655">
          <cell r="A655" t="str">
            <v>OS4</v>
          </cell>
        </row>
        <row r="656">
          <cell r="A656" t="str">
            <v>OS4</v>
          </cell>
        </row>
        <row r="657">
          <cell r="A657" t="str">
            <v>OS4</v>
          </cell>
        </row>
        <row r="658">
          <cell r="A658" t="str">
            <v>OS4</v>
          </cell>
        </row>
        <row r="659">
          <cell r="A659" t="str">
            <v>OS4</v>
          </cell>
        </row>
        <row r="660">
          <cell r="A660" t="str">
            <v>OS4</v>
          </cell>
        </row>
        <row r="661">
          <cell r="A661" t="str">
            <v>OS4</v>
          </cell>
        </row>
        <row r="662">
          <cell r="A662" t="str">
            <v>OS4</v>
          </cell>
        </row>
        <row r="663">
          <cell r="A663" t="str">
            <v>OS4</v>
          </cell>
        </row>
        <row r="664">
          <cell r="A664" t="str">
            <v>OS4</v>
          </cell>
        </row>
        <row r="665">
          <cell r="A665" t="str">
            <v>OS4</v>
          </cell>
        </row>
        <row r="666">
          <cell r="A666" t="str">
            <v>OS4</v>
          </cell>
        </row>
        <row r="667">
          <cell r="A667" t="str">
            <v>OS4</v>
          </cell>
        </row>
        <row r="668">
          <cell r="A668" t="str">
            <v>OS4</v>
          </cell>
        </row>
        <row r="669">
          <cell r="A669" t="str">
            <v>OS4</v>
          </cell>
        </row>
        <row r="670">
          <cell r="A670" t="str">
            <v>OS4</v>
          </cell>
        </row>
        <row r="671">
          <cell r="A671" t="str">
            <v>OS4</v>
          </cell>
        </row>
        <row r="672">
          <cell r="A672" t="str">
            <v>OS4</v>
          </cell>
        </row>
        <row r="673">
          <cell r="A673" t="str">
            <v>OS4</v>
          </cell>
        </row>
        <row r="674">
          <cell r="A674" t="str">
            <v>OS4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2 for vacancies"/>
      <sheetName val="pivots"/>
      <sheetName val="Data from Jasinski 4.27.16"/>
      <sheetName val="job type lookup"/>
      <sheetName val="Macro1"/>
    </sheetNames>
    <sheetDataSet>
      <sheetData sheetId="0"/>
      <sheetData sheetId="1"/>
      <sheetData sheetId="2"/>
      <sheetData sheetId="3"/>
      <sheetData sheetId="4">
        <row r="204">
          <cell r="A204" t="str">
            <v>Recover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 Other ESP - Tech Co"/>
      <sheetName val="CS Other ESP - Admin"/>
      <sheetName val="CS Other ESP - Asst Principal"/>
      <sheetName val="Macro1"/>
    </sheetNames>
    <sheetDataSet>
      <sheetData sheetId="0" refreshError="1"/>
      <sheetData sheetId="1" refreshError="1"/>
      <sheetData sheetId="2" refreshError="1"/>
      <sheetData sheetId="3">
        <row r="204">
          <cell r="A204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64"/>
  <sheetViews>
    <sheetView tabSelected="1" zoomScaleNormal="100" workbookViewId="0">
      <selection activeCell="R3" sqref="R1:R1048576"/>
    </sheetView>
  </sheetViews>
  <sheetFormatPr defaultRowHeight="15" x14ac:dyDescent="0.25"/>
  <cols>
    <col min="1" max="1" width="25.7109375" customWidth="1"/>
    <col min="2" max="3" width="13.7109375" customWidth="1"/>
    <col min="4" max="7" width="11.7109375" customWidth="1"/>
    <col min="8" max="8" width="1.7109375" customWidth="1"/>
    <col min="9" max="14" width="15.7109375" customWidth="1"/>
    <col min="15" max="15" width="1.7109375" customWidth="1"/>
    <col min="16" max="19" width="13.7109375" customWidth="1"/>
    <col min="20" max="20" width="1.7109375" customWidth="1"/>
    <col min="21" max="22" width="13.7109375" customWidth="1"/>
  </cols>
  <sheetData>
    <row r="1" spans="1:22" ht="15.75" x14ac:dyDescent="0.25">
      <c r="A1" s="26"/>
      <c r="B1" s="26"/>
      <c r="C1" s="26"/>
      <c r="D1" s="41" t="s">
        <v>697</v>
      </c>
      <c r="E1" s="42"/>
      <c r="F1" s="42"/>
      <c r="G1" s="42"/>
      <c r="H1" s="25"/>
      <c r="I1" s="36" t="s">
        <v>698</v>
      </c>
      <c r="J1" s="36"/>
      <c r="K1" s="36"/>
      <c r="L1" s="36"/>
      <c r="M1" s="36"/>
      <c r="N1" s="36"/>
      <c r="O1" s="24"/>
      <c r="P1" s="37" t="s">
        <v>724</v>
      </c>
      <c r="Q1" s="38"/>
      <c r="R1" s="38"/>
      <c r="S1" s="38"/>
      <c r="U1" s="43" t="s">
        <v>718</v>
      </c>
      <c r="V1" s="43"/>
    </row>
    <row r="2" spans="1:22" ht="15.75" x14ac:dyDescent="0.25">
      <c r="A2" s="23"/>
      <c r="B2" s="23"/>
      <c r="C2" s="23"/>
      <c r="D2" s="41"/>
      <c r="E2" s="42"/>
      <c r="F2" s="42"/>
      <c r="G2" s="42"/>
      <c r="H2" s="25"/>
      <c r="I2" s="36"/>
      <c r="J2" s="36"/>
      <c r="K2" s="36"/>
      <c r="L2" s="36"/>
      <c r="M2" s="36"/>
      <c r="N2" s="36"/>
      <c r="O2" s="24"/>
      <c r="P2" s="39"/>
      <c r="Q2" s="40"/>
      <c r="R2" s="40"/>
      <c r="S2" s="40"/>
      <c r="U2" s="43"/>
      <c r="V2" s="43"/>
    </row>
    <row r="3" spans="1:22" ht="15.75" x14ac:dyDescent="0.25">
      <c r="A3" s="23"/>
      <c r="B3" s="23"/>
      <c r="C3" s="23"/>
      <c r="D3" s="22">
        <f>SUBTOTAL(9,D5:D663)</f>
        <v>368925</v>
      </c>
      <c r="E3" s="22">
        <f>SUBTOTAL(9,E5:E663)</f>
        <v>364306</v>
      </c>
      <c r="F3" s="22">
        <f>SUBTOTAL(9,F5:F663)</f>
        <v>-4619</v>
      </c>
      <c r="G3" s="29">
        <f>ROUND(F3/D3,3)</f>
        <v>-1.2999999999999999E-2</v>
      </c>
      <c r="H3" s="21"/>
      <c r="I3" s="20">
        <f>SUBTOTAL(9,I5:I664)</f>
        <v>2807518083.4000006</v>
      </c>
      <c r="J3" s="20">
        <f>SUBTOTAL(9,J5:J664)</f>
        <v>2769370126.9872503</v>
      </c>
      <c r="K3" s="20">
        <f>SUBTOTAL(9,K5:K664)</f>
        <v>-38147956.412749961</v>
      </c>
      <c r="L3" s="19">
        <f>K3/I3</f>
        <v>-1.358778653584004E-2</v>
      </c>
      <c r="M3" s="20">
        <f>SUBTOTAL(9,M5:M664)</f>
        <v>-23447029.852749985</v>
      </c>
      <c r="N3" s="20">
        <f>SUBTOTAL(9,N5:N664)</f>
        <v>-14700926.560000036</v>
      </c>
      <c r="O3" s="18"/>
      <c r="P3" s="17">
        <f>SUBTOTAL(9,P5:P664)</f>
        <v>-18964101</v>
      </c>
      <c r="Q3" s="17">
        <f>SUBTOTAL(9,Q5:Q664)</f>
        <v>0</v>
      </c>
      <c r="R3" s="17">
        <f>SUBTOTAL(9,R5:R664)</f>
        <v>-3811412.8527499521</v>
      </c>
      <c r="S3" s="17">
        <f>SUBTOTAL(9,S5:S664)</f>
        <v>-671516</v>
      </c>
      <c r="U3" s="30">
        <f>SUBTOTAL(9,U5:U664)</f>
        <v>7971192.7799999993</v>
      </c>
      <c r="V3" s="30">
        <f>SUBTOTAL(9,V5:V664)</f>
        <v>26025014.062100001</v>
      </c>
    </row>
    <row r="4" spans="1:22" ht="110.25" x14ac:dyDescent="0.25">
      <c r="A4" s="16" t="s">
        <v>696</v>
      </c>
      <c r="B4" s="16" t="s">
        <v>695</v>
      </c>
      <c r="C4" s="16" t="s">
        <v>694</v>
      </c>
      <c r="D4" s="15" t="s">
        <v>693</v>
      </c>
      <c r="E4" s="15" t="s">
        <v>692</v>
      </c>
      <c r="F4" s="15" t="s">
        <v>688</v>
      </c>
      <c r="G4" s="15" t="s">
        <v>714</v>
      </c>
      <c r="H4" s="14" t="s">
        <v>689</v>
      </c>
      <c r="I4" s="13" t="s">
        <v>725</v>
      </c>
      <c r="J4" s="13" t="s">
        <v>726</v>
      </c>
      <c r="K4" s="13" t="s">
        <v>691</v>
      </c>
      <c r="L4" s="13" t="s">
        <v>690</v>
      </c>
      <c r="M4" s="13" t="s">
        <v>727</v>
      </c>
      <c r="N4" s="13" t="s">
        <v>722</v>
      </c>
      <c r="O4" s="12" t="s">
        <v>689</v>
      </c>
      <c r="P4" s="11" t="s">
        <v>723</v>
      </c>
      <c r="Q4" s="11" t="s">
        <v>715</v>
      </c>
      <c r="R4" s="11" t="s">
        <v>716</v>
      </c>
      <c r="S4" s="11" t="s">
        <v>717</v>
      </c>
      <c r="U4" s="15" t="s">
        <v>719</v>
      </c>
      <c r="V4" s="15" t="s">
        <v>720</v>
      </c>
    </row>
    <row r="5" spans="1:22" ht="15.75" x14ac:dyDescent="0.25">
      <c r="A5" s="5" t="s">
        <v>687</v>
      </c>
      <c r="B5" s="6" t="s">
        <v>3</v>
      </c>
      <c r="C5" s="5" t="s">
        <v>3</v>
      </c>
      <c r="D5" s="4">
        <v>439</v>
      </c>
      <c r="E5" s="4">
        <v>404</v>
      </c>
      <c r="F5" s="4">
        <v>-35</v>
      </c>
      <c r="G5" s="28">
        <v>-0.08</v>
      </c>
      <c r="H5" s="2"/>
      <c r="I5" s="1">
        <v>3993499.6799999997</v>
      </c>
      <c r="J5" s="1">
        <v>3688200.57</v>
      </c>
      <c r="K5" s="1">
        <v>-305299.10999999987</v>
      </c>
      <c r="L5" s="3">
        <v>-7.5999999999999998E-2</v>
      </c>
      <c r="M5" s="1">
        <v>-219769</v>
      </c>
      <c r="N5" s="1">
        <v>-85530.109999999986</v>
      </c>
      <c r="O5" s="10">
        <v>1511082.17</v>
      </c>
      <c r="P5" s="1">
        <v>-200524</v>
      </c>
      <c r="Q5" s="1">
        <v>0</v>
      </c>
      <c r="R5" s="1">
        <v>-19245</v>
      </c>
      <c r="S5" s="1">
        <v>0</v>
      </c>
      <c r="T5" s="27"/>
      <c r="U5" s="1">
        <v>0</v>
      </c>
      <c r="V5" s="1">
        <v>0</v>
      </c>
    </row>
    <row r="6" spans="1:22" ht="15.75" x14ac:dyDescent="0.25">
      <c r="A6" s="5" t="s">
        <v>686</v>
      </c>
      <c r="B6" s="6" t="s">
        <v>1</v>
      </c>
      <c r="C6" s="5" t="s">
        <v>0</v>
      </c>
      <c r="D6" s="4">
        <v>818</v>
      </c>
      <c r="E6" s="4">
        <v>638</v>
      </c>
      <c r="F6" s="4">
        <v>-180</v>
      </c>
      <c r="G6" s="28">
        <v>-0.22</v>
      </c>
      <c r="H6" s="2"/>
      <c r="I6" s="1">
        <v>5649230.4500000002</v>
      </c>
      <c r="J6" s="1">
        <v>4798344.8177500004</v>
      </c>
      <c r="K6" s="1">
        <v>-850885.63224999979</v>
      </c>
      <c r="L6" s="3">
        <v>-0.151</v>
      </c>
      <c r="M6" s="1">
        <v>-689423.94224999938</v>
      </c>
      <c r="N6" s="1">
        <v>-161461.69000000018</v>
      </c>
      <c r="O6" s="10">
        <v>1101522.7124000001</v>
      </c>
      <c r="P6" s="1">
        <v>-727183</v>
      </c>
      <c r="Q6" s="1">
        <v>0</v>
      </c>
      <c r="R6" s="1">
        <v>37759.057750000618</v>
      </c>
      <c r="S6" s="1">
        <v>0</v>
      </c>
      <c r="T6" s="27"/>
      <c r="U6" s="1">
        <v>0</v>
      </c>
      <c r="V6" s="1">
        <v>8005.9823999999953</v>
      </c>
    </row>
    <row r="7" spans="1:22" ht="15.75" x14ac:dyDescent="0.25">
      <c r="A7" s="5" t="s">
        <v>685</v>
      </c>
      <c r="B7" s="6" t="s">
        <v>1</v>
      </c>
      <c r="C7" s="5" t="s">
        <v>0</v>
      </c>
      <c r="D7" s="4">
        <v>493</v>
      </c>
      <c r="E7" s="4">
        <v>503</v>
      </c>
      <c r="F7" s="4">
        <v>10</v>
      </c>
      <c r="G7" s="28">
        <v>0.02</v>
      </c>
      <c r="H7" s="2"/>
      <c r="I7" s="1">
        <v>4097883.99</v>
      </c>
      <c r="J7" s="1">
        <v>4145017.05</v>
      </c>
      <c r="K7" s="1">
        <v>47133.05999999959</v>
      </c>
      <c r="L7" s="3">
        <v>1.2E-2</v>
      </c>
      <c r="M7" s="1">
        <v>5373.8100000000559</v>
      </c>
      <c r="N7" s="1">
        <v>41759.25</v>
      </c>
      <c r="O7" s="10">
        <v>733149.86719999998</v>
      </c>
      <c r="P7" s="1">
        <v>37101</v>
      </c>
      <c r="Q7" s="1">
        <v>0</v>
      </c>
      <c r="R7" s="1">
        <v>-31727.19</v>
      </c>
      <c r="S7" s="1">
        <v>0</v>
      </c>
      <c r="T7" s="27"/>
      <c r="U7" s="1">
        <v>0</v>
      </c>
      <c r="V7" s="1">
        <v>393.81720000000132</v>
      </c>
    </row>
    <row r="8" spans="1:22" ht="15.75" x14ac:dyDescent="0.25">
      <c r="A8" s="5" t="s">
        <v>684</v>
      </c>
      <c r="B8" s="6" t="s">
        <v>3</v>
      </c>
      <c r="C8" s="5" t="s">
        <v>3</v>
      </c>
      <c r="D8" s="4">
        <v>423</v>
      </c>
      <c r="E8" s="4">
        <v>424</v>
      </c>
      <c r="F8" s="4">
        <v>1</v>
      </c>
      <c r="G8" s="28">
        <v>2E-3</v>
      </c>
      <c r="H8" s="2"/>
      <c r="I8" s="1">
        <v>2908447.95</v>
      </c>
      <c r="J8" s="1">
        <v>3112912.97</v>
      </c>
      <c r="K8" s="1">
        <v>204465.02000000002</v>
      </c>
      <c r="L8" s="3">
        <v>7.0000000000000007E-2</v>
      </c>
      <c r="M8" s="1">
        <v>-14652</v>
      </c>
      <c r="N8" s="1">
        <v>219117.02000000014</v>
      </c>
      <c r="O8" s="2">
        <v>1811438.37</v>
      </c>
      <c r="P8" s="1">
        <v>2551</v>
      </c>
      <c r="Q8" s="1">
        <v>0</v>
      </c>
      <c r="R8" s="1">
        <v>-17203</v>
      </c>
      <c r="S8" s="1">
        <v>0</v>
      </c>
      <c r="T8" s="27"/>
      <c r="U8" s="1">
        <v>0</v>
      </c>
      <c r="V8" s="1">
        <v>0</v>
      </c>
    </row>
    <row r="9" spans="1:22" ht="15.75" x14ac:dyDescent="0.25">
      <c r="A9" s="5" t="s">
        <v>683</v>
      </c>
      <c r="B9" s="6" t="s">
        <v>5</v>
      </c>
      <c r="C9" s="5" t="s">
        <v>167</v>
      </c>
      <c r="D9" s="4">
        <v>328</v>
      </c>
      <c r="E9" s="4">
        <v>317</v>
      </c>
      <c r="F9" s="4">
        <v>-11</v>
      </c>
      <c r="G9" s="28">
        <v>-3.4000000000000002E-2</v>
      </c>
      <c r="H9" s="2"/>
      <c r="I9" s="1">
        <v>2922245.08</v>
      </c>
      <c r="J9" s="1">
        <v>2861992.5300000003</v>
      </c>
      <c r="K9" s="1">
        <v>-60252.549999999814</v>
      </c>
      <c r="L9" s="3">
        <v>-2.1000000000000001E-2</v>
      </c>
      <c r="M9" s="1">
        <v>-26860</v>
      </c>
      <c r="N9" s="1">
        <v>-33392.550000000047</v>
      </c>
      <c r="O9" s="2">
        <v>922854.17039999994</v>
      </c>
      <c r="P9" s="1">
        <v>-26860</v>
      </c>
      <c r="Q9" s="1">
        <v>0</v>
      </c>
      <c r="R9" s="1">
        <v>0</v>
      </c>
      <c r="S9" s="1">
        <v>0</v>
      </c>
      <c r="T9" s="27"/>
      <c r="U9" s="1">
        <v>0</v>
      </c>
      <c r="V9" s="1">
        <v>1157.7703999999999</v>
      </c>
    </row>
    <row r="10" spans="1:22" ht="15.75" x14ac:dyDescent="0.25">
      <c r="A10" s="5" t="s">
        <v>682</v>
      </c>
      <c r="B10" s="6" t="s">
        <v>1</v>
      </c>
      <c r="C10" s="5" t="s">
        <v>23</v>
      </c>
      <c r="D10" s="4">
        <v>286</v>
      </c>
      <c r="E10" s="4">
        <v>281</v>
      </c>
      <c r="F10" s="4">
        <v>-5</v>
      </c>
      <c r="G10" s="28">
        <v>-1.7000000000000001E-2</v>
      </c>
      <c r="H10" s="2"/>
      <c r="I10" s="1">
        <v>2154321.98</v>
      </c>
      <c r="J10" s="1">
        <v>2124269</v>
      </c>
      <c r="K10" s="1">
        <v>-30052.979999999981</v>
      </c>
      <c r="L10" s="3">
        <v>-1.4E-2</v>
      </c>
      <c r="M10" s="1">
        <v>-24152.659999999916</v>
      </c>
      <c r="N10" s="1">
        <v>-5900.320000000007</v>
      </c>
      <c r="O10" s="7">
        <v>671314.32440000004</v>
      </c>
      <c r="P10" s="1">
        <v>-20435</v>
      </c>
      <c r="Q10" s="1">
        <v>0</v>
      </c>
      <c r="R10" s="1">
        <v>-3717.66</v>
      </c>
      <c r="S10" s="1">
        <v>0</v>
      </c>
      <c r="T10" s="27"/>
      <c r="U10" s="1">
        <v>0</v>
      </c>
      <c r="V10" s="1">
        <v>69635.934400000013</v>
      </c>
    </row>
    <row r="11" spans="1:22" ht="15.75" x14ac:dyDescent="0.25">
      <c r="A11" s="5" t="s">
        <v>681</v>
      </c>
      <c r="B11" s="6" t="s">
        <v>1</v>
      </c>
      <c r="C11" s="5" t="s">
        <v>52</v>
      </c>
      <c r="D11" s="4">
        <v>822</v>
      </c>
      <c r="E11" s="4">
        <v>867</v>
      </c>
      <c r="F11" s="4">
        <v>45</v>
      </c>
      <c r="G11" s="28">
        <v>5.5E-2</v>
      </c>
      <c r="H11" s="2"/>
      <c r="I11" s="1">
        <v>5608668.2000000002</v>
      </c>
      <c r="J11" s="1">
        <v>5807605.1799999997</v>
      </c>
      <c r="K11" s="1">
        <v>198936.97999999952</v>
      </c>
      <c r="L11" s="3">
        <v>3.5000000000000003E-2</v>
      </c>
      <c r="M11" s="1">
        <v>156152</v>
      </c>
      <c r="N11" s="1">
        <v>42784.979999999865</v>
      </c>
      <c r="O11" s="7">
        <v>667682.73479999998</v>
      </c>
      <c r="P11" s="1">
        <v>181152</v>
      </c>
      <c r="Q11" s="1">
        <v>0</v>
      </c>
      <c r="R11" s="1">
        <v>-25000</v>
      </c>
      <c r="S11" s="1">
        <v>0</v>
      </c>
      <c r="T11" s="27"/>
      <c r="U11" s="1">
        <v>0</v>
      </c>
      <c r="V11" s="1">
        <v>5566.5547999999999</v>
      </c>
    </row>
    <row r="12" spans="1:22" ht="15.75" x14ac:dyDescent="0.25">
      <c r="A12" s="5" t="s">
        <v>680</v>
      </c>
      <c r="B12" s="6" t="s">
        <v>1</v>
      </c>
      <c r="C12" s="5" t="s">
        <v>27</v>
      </c>
      <c r="D12" s="4">
        <v>176</v>
      </c>
      <c r="E12" s="4">
        <v>162</v>
      </c>
      <c r="F12" s="4">
        <v>-14</v>
      </c>
      <c r="G12" s="28">
        <v>-0.08</v>
      </c>
      <c r="H12" s="2"/>
      <c r="I12" s="1">
        <v>1277948.29</v>
      </c>
      <c r="J12" s="1">
        <v>1146001.6599999999</v>
      </c>
      <c r="K12" s="1">
        <v>-131946.63000000012</v>
      </c>
      <c r="L12" s="3">
        <v>-0.10299999999999999</v>
      </c>
      <c r="M12" s="1">
        <v>-70877</v>
      </c>
      <c r="N12" s="1">
        <v>-61069.630000000121</v>
      </c>
      <c r="O12" s="2">
        <v>291553.0638</v>
      </c>
      <c r="P12" s="1">
        <v>-70877</v>
      </c>
      <c r="Q12" s="1">
        <v>0</v>
      </c>
      <c r="R12" s="1">
        <v>0</v>
      </c>
      <c r="S12" s="1">
        <v>0</v>
      </c>
      <c r="T12" s="27"/>
      <c r="U12" s="1">
        <v>0</v>
      </c>
      <c r="V12" s="1">
        <v>12495.7238</v>
      </c>
    </row>
    <row r="13" spans="1:22" ht="15.75" x14ac:dyDescent="0.25">
      <c r="A13" s="5" t="s">
        <v>679</v>
      </c>
      <c r="B13" s="6" t="s">
        <v>3</v>
      </c>
      <c r="C13" s="5" t="s">
        <v>141</v>
      </c>
      <c r="D13" s="4">
        <v>323</v>
      </c>
      <c r="E13" s="4">
        <v>0</v>
      </c>
      <c r="F13" s="4">
        <v>-323</v>
      </c>
      <c r="G13" s="28">
        <v>-1</v>
      </c>
      <c r="H13" s="2"/>
      <c r="I13" s="1">
        <v>2862282.21</v>
      </c>
      <c r="J13" s="1">
        <v>0</v>
      </c>
      <c r="K13" s="1">
        <v>-2862282.21</v>
      </c>
      <c r="L13" s="3">
        <v>-1</v>
      </c>
      <c r="M13" s="1">
        <v>-2308158</v>
      </c>
      <c r="N13" s="1">
        <v>-554124.21000000008</v>
      </c>
      <c r="O13" s="2">
        <v>0</v>
      </c>
      <c r="P13" s="1">
        <v>-1776303</v>
      </c>
      <c r="Q13" s="1">
        <v>0</v>
      </c>
      <c r="R13" s="1">
        <v>0</v>
      </c>
      <c r="S13" s="1">
        <v>-531855</v>
      </c>
      <c r="T13" s="27"/>
      <c r="U13" s="1">
        <v>0</v>
      </c>
      <c r="V13" s="1">
        <v>0</v>
      </c>
    </row>
    <row r="14" spans="1:22" ht="15.75" x14ac:dyDescent="0.25">
      <c r="A14" s="5" t="s">
        <v>678</v>
      </c>
      <c r="B14" s="6" t="s">
        <v>5</v>
      </c>
      <c r="C14" s="5" t="s">
        <v>32</v>
      </c>
      <c r="D14" s="4">
        <v>1141</v>
      </c>
      <c r="E14" s="4">
        <v>1183</v>
      </c>
      <c r="F14" s="4">
        <v>42</v>
      </c>
      <c r="G14" s="28">
        <v>3.6999999999999998E-2</v>
      </c>
      <c r="H14" s="2"/>
      <c r="I14" s="1">
        <v>9565561.7800000012</v>
      </c>
      <c r="J14" s="1">
        <v>9892663.936999999</v>
      </c>
      <c r="K14" s="1">
        <v>327102.15699999779</v>
      </c>
      <c r="L14" s="3">
        <v>3.4000000000000002E-2</v>
      </c>
      <c r="M14" s="1">
        <v>214336.76699999906</v>
      </c>
      <c r="N14" s="1">
        <v>112765.3899999999</v>
      </c>
      <c r="O14" s="2">
        <v>1933089.1378000004</v>
      </c>
      <c r="P14" s="1">
        <v>240724</v>
      </c>
      <c r="Q14" s="1">
        <v>0</v>
      </c>
      <c r="R14" s="1">
        <v>-26387.233000000531</v>
      </c>
      <c r="S14" s="1">
        <v>0</v>
      </c>
      <c r="T14" s="27"/>
      <c r="U14" s="1">
        <v>0</v>
      </c>
      <c r="V14" s="1">
        <v>108794.5978</v>
      </c>
    </row>
    <row r="15" spans="1:22" ht="15.75" x14ac:dyDescent="0.25">
      <c r="A15" s="5" t="s">
        <v>677</v>
      </c>
      <c r="B15" s="6" t="s">
        <v>1</v>
      </c>
      <c r="C15" s="5" t="s">
        <v>0</v>
      </c>
      <c r="D15" s="4">
        <v>508</v>
      </c>
      <c r="E15" s="4">
        <v>511</v>
      </c>
      <c r="F15" s="4">
        <v>3</v>
      </c>
      <c r="G15" s="28">
        <v>6.0000000000000001E-3</v>
      </c>
      <c r="H15" s="2"/>
      <c r="I15" s="1">
        <v>3377988.9</v>
      </c>
      <c r="J15" s="1">
        <v>3440282.31</v>
      </c>
      <c r="K15" s="1">
        <v>62293.410000000149</v>
      </c>
      <c r="L15" s="3">
        <v>1.7999999999999999E-2</v>
      </c>
      <c r="M15" s="1">
        <v>573</v>
      </c>
      <c r="N15" s="1">
        <v>61720.410000000149</v>
      </c>
      <c r="O15" s="2">
        <v>733896.95460000006</v>
      </c>
      <c r="P15" s="1">
        <v>573</v>
      </c>
      <c r="Q15" s="1">
        <v>0</v>
      </c>
      <c r="R15" s="1">
        <v>0</v>
      </c>
      <c r="S15" s="1">
        <v>0</v>
      </c>
      <c r="T15" s="27"/>
      <c r="U15" s="1">
        <v>0</v>
      </c>
      <c r="V15" s="1">
        <v>19070.084600000002</v>
      </c>
    </row>
    <row r="16" spans="1:22" ht="15.75" x14ac:dyDescent="0.25">
      <c r="A16" s="5" t="s">
        <v>676</v>
      </c>
      <c r="B16" s="6" t="s">
        <v>1</v>
      </c>
      <c r="C16" s="5" t="s">
        <v>46</v>
      </c>
      <c r="D16" s="4">
        <v>269</v>
      </c>
      <c r="E16" s="4">
        <v>264</v>
      </c>
      <c r="F16" s="4">
        <v>-5</v>
      </c>
      <c r="G16" s="28">
        <v>-1.9E-2</v>
      </c>
      <c r="H16" s="2"/>
      <c r="I16" s="1">
        <v>2285617.9300000002</v>
      </c>
      <c r="J16" s="1">
        <v>2218520.92</v>
      </c>
      <c r="K16" s="1">
        <v>-67097.010000000242</v>
      </c>
      <c r="L16" s="3">
        <v>-2.9000000000000001E-2</v>
      </c>
      <c r="M16" s="1">
        <v>-24359</v>
      </c>
      <c r="N16" s="1">
        <v>-42738.009999999951</v>
      </c>
      <c r="O16" s="2">
        <v>602996.46920000005</v>
      </c>
      <c r="P16" s="1">
        <v>-24359</v>
      </c>
      <c r="Q16" s="1">
        <v>0</v>
      </c>
      <c r="R16" s="1">
        <v>0</v>
      </c>
      <c r="S16" s="1">
        <v>0</v>
      </c>
      <c r="T16" s="27"/>
      <c r="U16" s="1">
        <v>0</v>
      </c>
      <c r="V16" s="1">
        <v>44848.109200000006</v>
      </c>
    </row>
    <row r="17" spans="1:22" ht="15.75" x14ac:dyDescent="0.25">
      <c r="A17" s="5" t="s">
        <v>675</v>
      </c>
      <c r="B17" s="6" t="s">
        <v>1</v>
      </c>
      <c r="C17" s="5" t="s">
        <v>32</v>
      </c>
      <c r="D17" s="4">
        <v>1333</v>
      </c>
      <c r="E17" s="4">
        <v>1310</v>
      </c>
      <c r="F17" s="4">
        <v>-23</v>
      </c>
      <c r="G17" s="28">
        <v>-1.7000000000000001E-2</v>
      </c>
      <c r="H17" s="2"/>
      <c r="I17" s="1">
        <v>9708372.3200000003</v>
      </c>
      <c r="J17" s="1">
        <v>9678151.4854999986</v>
      </c>
      <c r="K17" s="1">
        <v>-30220.834500001743</v>
      </c>
      <c r="L17" s="3">
        <v>-3.0000000000000001E-3</v>
      </c>
      <c r="M17" s="1">
        <v>-127847.88450000156</v>
      </c>
      <c r="N17" s="1">
        <v>97627.049999999814</v>
      </c>
      <c r="O17" s="2">
        <v>2399416.4734</v>
      </c>
      <c r="P17" s="1">
        <v>-126640</v>
      </c>
      <c r="Q17" s="1">
        <v>0</v>
      </c>
      <c r="R17" s="1">
        <v>-1207.8845000010333</v>
      </c>
      <c r="S17" s="1">
        <v>0</v>
      </c>
      <c r="T17" s="27"/>
      <c r="U17" s="1">
        <v>0</v>
      </c>
      <c r="V17" s="1">
        <v>223078.42339999997</v>
      </c>
    </row>
    <row r="18" spans="1:22" ht="15.75" x14ac:dyDescent="0.25">
      <c r="A18" s="5" t="s">
        <v>674</v>
      </c>
      <c r="B18" s="6" t="s">
        <v>1</v>
      </c>
      <c r="C18" s="5" t="s">
        <v>56</v>
      </c>
      <c r="D18" s="4">
        <v>446</v>
      </c>
      <c r="E18" s="4">
        <v>460</v>
      </c>
      <c r="F18" s="4">
        <v>14</v>
      </c>
      <c r="G18" s="28">
        <v>3.1E-2</v>
      </c>
      <c r="H18" s="2"/>
      <c r="I18" s="1">
        <v>3420912.12</v>
      </c>
      <c r="J18" s="1">
        <v>3594216.0115</v>
      </c>
      <c r="K18" s="1">
        <v>173303.89149999991</v>
      </c>
      <c r="L18" s="3">
        <v>5.0999999999999997E-2</v>
      </c>
      <c r="M18" s="1">
        <v>68266.911499999929</v>
      </c>
      <c r="N18" s="1">
        <v>105036.97999999986</v>
      </c>
      <c r="O18" s="2">
        <v>780766.97000000009</v>
      </c>
      <c r="P18" s="1">
        <v>64476</v>
      </c>
      <c r="Q18" s="1">
        <v>0</v>
      </c>
      <c r="R18" s="1">
        <v>3790.9115000002203</v>
      </c>
      <c r="S18" s="1">
        <v>0</v>
      </c>
      <c r="T18" s="27"/>
      <c r="U18" s="1">
        <v>0</v>
      </c>
      <c r="V18" s="1">
        <v>0</v>
      </c>
    </row>
    <row r="19" spans="1:22" ht="15.75" x14ac:dyDescent="0.25">
      <c r="A19" s="5" t="s">
        <v>673</v>
      </c>
      <c r="B19" s="6" t="s">
        <v>1</v>
      </c>
      <c r="C19" s="5" t="s">
        <v>41</v>
      </c>
      <c r="D19" s="4">
        <v>320</v>
      </c>
      <c r="E19" s="4">
        <v>274</v>
      </c>
      <c r="F19" s="4">
        <v>-46</v>
      </c>
      <c r="G19" s="28">
        <v>-0.14399999999999999</v>
      </c>
      <c r="H19" s="2"/>
      <c r="I19" s="1">
        <v>2681959.6799999997</v>
      </c>
      <c r="J19" s="1">
        <v>2374167.1492500002</v>
      </c>
      <c r="K19" s="1">
        <v>-307792.53074999945</v>
      </c>
      <c r="L19" s="3">
        <v>-0.115</v>
      </c>
      <c r="M19" s="1">
        <v>-208212.56074999971</v>
      </c>
      <c r="N19" s="1">
        <v>-99579.970000000147</v>
      </c>
      <c r="O19" s="2">
        <v>554109.16620000009</v>
      </c>
      <c r="P19" s="1">
        <v>-219652</v>
      </c>
      <c r="Q19" s="1">
        <v>0</v>
      </c>
      <c r="R19" s="1">
        <v>11439.439250000141</v>
      </c>
      <c r="S19" s="1">
        <v>0</v>
      </c>
      <c r="T19" s="27"/>
      <c r="U19" s="1">
        <v>0</v>
      </c>
      <c r="V19" s="1">
        <v>4213.2062000000005</v>
      </c>
    </row>
    <row r="20" spans="1:22" ht="15.75" x14ac:dyDescent="0.25">
      <c r="A20" s="5" t="s">
        <v>672</v>
      </c>
      <c r="B20" s="6" t="s">
        <v>3</v>
      </c>
      <c r="C20" s="5" t="s">
        <v>3</v>
      </c>
      <c r="D20" s="4">
        <v>165</v>
      </c>
      <c r="E20" s="4">
        <v>322</v>
      </c>
      <c r="F20" s="4">
        <v>157</v>
      </c>
      <c r="G20" s="28">
        <v>0.95199999999999996</v>
      </c>
      <c r="H20" s="2"/>
      <c r="I20" s="1">
        <v>1358048.57</v>
      </c>
      <c r="J20" s="1">
        <v>2431396.69</v>
      </c>
      <c r="K20" s="1">
        <v>1073348.1199999999</v>
      </c>
      <c r="L20" s="3">
        <v>0.79</v>
      </c>
      <c r="M20" s="1">
        <v>907609</v>
      </c>
      <c r="N20" s="1">
        <v>165739.12</v>
      </c>
      <c r="O20" s="2">
        <v>1351929.42</v>
      </c>
      <c r="P20" s="1">
        <v>923235</v>
      </c>
      <c r="Q20" s="1">
        <v>0</v>
      </c>
      <c r="R20" s="1">
        <v>-15626</v>
      </c>
      <c r="S20" s="1">
        <v>0</v>
      </c>
      <c r="T20" s="27"/>
      <c r="U20" s="1">
        <v>0</v>
      </c>
      <c r="V20" s="1">
        <v>0</v>
      </c>
    </row>
    <row r="21" spans="1:22" ht="15.75" x14ac:dyDescent="0.25">
      <c r="A21" s="5" t="s">
        <v>671</v>
      </c>
      <c r="B21" s="6" t="s">
        <v>3</v>
      </c>
      <c r="C21" s="5" t="s">
        <v>3</v>
      </c>
      <c r="D21" s="4">
        <v>451</v>
      </c>
      <c r="E21" s="4">
        <v>391</v>
      </c>
      <c r="F21" s="4">
        <v>-60</v>
      </c>
      <c r="G21" s="28">
        <v>-0.13300000000000001</v>
      </c>
      <c r="H21" s="2"/>
      <c r="I21" s="1">
        <v>3877742.67</v>
      </c>
      <c r="J21" s="1">
        <v>3436478.1799999997</v>
      </c>
      <c r="K21" s="1">
        <v>-441264.49000000022</v>
      </c>
      <c r="L21" s="3">
        <v>-0.114</v>
      </c>
      <c r="M21" s="1">
        <v>-362879</v>
      </c>
      <c r="N21" s="1">
        <v>-78385.489999999991</v>
      </c>
      <c r="O21" s="2">
        <v>1810028.32</v>
      </c>
      <c r="P21" s="1">
        <v>-344008</v>
      </c>
      <c r="Q21" s="1">
        <v>0</v>
      </c>
      <c r="R21" s="1">
        <v>-18871</v>
      </c>
      <c r="S21" s="1">
        <v>0</v>
      </c>
      <c r="T21" s="27"/>
      <c r="U21" s="1">
        <v>0</v>
      </c>
      <c r="V21" s="1">
        <v>0</v>
      </c>
    </row>
    <row r="22" spans="1:22" ht="15.75" x14ac:dyDescent="0.25">
      <c r="A22" s="5" t="s">
        <v>670</v>
      </c>
      <c r="B22" s="6" t="s">
        <v>3</v>
      </c>
      <c r="C22" s="5" t="s">
        <v>3</v>
      </c>
      <c r="D22" s="4">
        <v>532</v>
      </c>
      <c r="E22" s="4">
        <v>480</v>
      </c>
      <c r="F22" s="4">
        <v>-52</v>
      </c>
      <c r="G22" s="28">
        <v>-9.8000000000000004E-2</v>
      </c>
      <c r="H22" s="2"/>
      <c r="I22" s="1">
        <v>3858262.82</v>
      </c>
      <c r="J22" s="1">
        <v>3532331.49</v>
      </c>
      <c r="K22" s="1">
        <v>-325931.32999999961</v>
      </c>
      <c r="L22" s="3">
        <v>-8.4000000000000005E-2</v>
      </c>
      <c r="M22" s="1">
        <v>-257025</v>
      </c>
      <c r="N22" s="1">
        <v>-68906.329999999958</v>
      </c>
      <c r="O22" s="2">
        <v>1679373.6400000001</v>
      </c>
      <c r="P22" s="1">
        <v>-238065</v>
      </c>
      <c r="Q22" s="1">
        <v>0</v>
      </c>
      <c r="R22" s="1">
        <v>-18960</v>
      </c>
      <c r="S22" s="1">
        <v>0</v>
      </c>
      <c r="T22" s="27"/>
      <c r="U22" s="1">
        <v>0</v>
      </c>
      <c r="V22" s="1">
        <v>0</v>
      </c>
    </row>
    <row r="23" spans="1:22" ht="15.75" x14ac:dyDescent="0.25">
      <c r="A23" s="5" t="s">
        <v>669</v>
      </c>
      <c r="B23" s="6" t="s">
        <v>1</v>
      </c>
      <c r="C23" s="5" t="s">
        <v>52</v>
      </c>
      <c r="D23" s="4">
        <v>510</v>
      </c>
      <c r="E23" s="4">
        <v>520</v>
      </c>
      <c r="F23" s="4">
        <v>10</v>
      </c>
      <c r="G23" s="28">
        <v>0.02</v>
      </c>
      <c r="H23" s="2"/>
      <c r="I23" s="1">
        <v>3361224</v>
      </c>
      <c r="J23" s="1">
        <v>3371596.76</v>
      </c>
      <c r="K23" s="1">
        <v>10372.759999999776</v>
      </c>
      <c r="L23" s="3">
        <v>3.0000000000000001E-3</v>
      </c>
      <c r="M23" s="1">
        <v>9510.8999999999069</v>
      </c>
      <c r="N23" s="1">
        <v>861.85999999998603</v>
      </c>
      <c r="O23" s="7">
        <v>459639.76</v>
      </c>
      <c r="P23" s="1">
        <v>38050</v>
      </c>
      <c r="Q23" s="1">
        <v>0</v>
      </c>
      <c r="R23" s="1">
        <v>-28539.1</v>
      </c>
      <c r="S23" s="1">
        <v>0</v>
      </c>
      <c r="T23" s="27"/>
      <c r="U23" s="1">
        <v>0</v>
      </c>
      <c r="V23" s="1">
        <v>0</v>
      </c>
    </row>
    <row r="24" spans="1:22" ht="15.75" x14ac:dyDescent="0.25">
      <c r="A24" s="5" t="s">
        <v>668</v>
      </c>
      <c r="B24" s="6" t="s">
        <v>5</v>
      </c>
      <c r="C24" s="5" t="s">
        <v>141</v>
      </c>
      <c r="D24" s="4">
        <v>102</v>
      </c>
      <c r="E24" s="4">
        <v>0</v>
      </c>
      <c r="F24" s="4">
        <v>-102</v>
      </c>
      <c r="G24" s="28">
        <v>-1</v>
      </c>
      <c r="H24" s="2"/>
      <c r="I24" s="1">
        <v>653306.36</v>
      </c>
      <c r="J24" s="1">
        <v>0</v>
      </c>
      <c r="K24" s="1">
        <v>-653306.36</v>
      </c>
      <c r="L24" s="3">
        <v>-1</v>
      </c>
      <c r="M24" s="1">
        <v>-487023</v>
      </c>
      <c r="N24" s="1">
        <v>-166283.35999999999</v>
      </c>
      <c r="O24" s="7">
        <v>0</v>
      </c>
      <c r="P24" s="1">
        <v>-487023</v>
      </c>
      <c r="Q24" s="1">
        <v>0</v>
      </c>
      <c r="R24" s="1">
        <v>0</v>
      </c>
      <c r="S24" s="1">
        <v>0</v>
      </c>
      <c r="T24" s="27"/>
      <c r="U24" s="1">
        <v>0</v>
      </c>
      <c r="V24" s="1">
        <v>0</v>
      </c>
    </row>
    <row r="25" spans="1:22" ht="15.75" x14ac:dyDescent="0.25">
      <c r="A25" s="5" t="s">
        <v>667</v>
      </c>
      <c r="B25" s="6" t="s">
        <v>5</v>
      </c>
      <c r="C25" s="5" t="s">
        <v>141</v>
      </c>
      <c r="D25" s="4">
        <v>122</v>
      </c>
      <c r="E25" s="4">
        <v>0</v>
      </c>
      <c r="F25" s="4">
        <v>-122</v>
      </c>
      <c r="G25" s="28">
        <v>-1</v>
      </c>
      <c r="H25" s="2"/>
      <c r="I25" s="1">
        <v>771507.72</v>
      </c>
      <c r="J25" s="1">
        <v>0</v>
      </c>
      <c r="K25" s="1">
        <v>-771507.72</v>
      </c>
      <c r="L25" s="3">
        <v>-1</v>
      </c>
      <c r="M25" s="1">
        <v>-582299</v>
      </c>
      <c r="N25" s="1">
        <v>-189208.72</v>
      </c>
      <c r="O25" s="7">
        <v>0</v>
      </c>
      <c r="P25" s="1">
        <v>-582299</v>
      </c>
      <c r="Q25" s="1">
        <v>0</v>
      </c>
      <c r="R25" s="1">
        <v>0</v>
      </c>
      <c r="S25" s="1">
        <v>0</v>
      </c>
      <c r="T25" s="27"/>
      <c r="U25" s="1">
        <v>49000</v>
      </c>
      <c r="V25" s="1">
        <v>0</v>
      </c>
    </row>
    <row r="26" spans="1:22" ht="15.75" x14ac:dyDescent="0.25">
      <c r="A26" s="5" t="s">
        <v>666</v>
      </c>
      <c r="B26" s="6" t="s">
        <v>1</v>
      </c>
      <c r="C26" s="5" t="s">
        <v>41</v>
      </c>
      <c r="D26" s="4">
        <v>293</v>
      </c>
      <c r="E26" s="4">
        <v>297</v>
      </c>
      <c r="F26" s="4">
        <v>4</v>
      </c>
      <c r="G26" s="28">
        <v>1.4E-2</v>
      </c>
      <c r="H26" s="2"/>
      <c r="I26" s="1">
        <v>2264861.5099999998</v>
      </c>
      <c r="J26" s="1">
        <v>2219593.1977499998</v>
      </c>
      <c r="K26" s="1">
        <v>-45268.312249999959</v>
      </c>
      <c r="L26" s="3">
        <v>-0.02</v>
      </c>
      <c r="M26" s="1">
        <v>-666.47225000010803</v>
      </c>
      <c r="N26" s="1">
        <v>-44601.839999999967</v>
      </c>
      <c r="O26" s="2">
        <v>591105.01260000002</v>
      </c>
      <c r="P26" s="1">
        <v>25233</v>
      </c>
      <c r="Q26" s="1">
        <v>0</v>
      </c>
      <c r="R26" s="1">
        <v>-25899.472250000006</v>
      </c>
      <c r="S26" s="1">
        <v>0</v>
      </c>
      <c r="T26" s="27"/>
      <c r="U26" s="1">
        <v>0</v>
      </c>
      <c r="V26" s="1">
        <v>4197.7425999999996</v>
      </c>
    </row>
    <row r="27" spans="1:22" ht="15.75" x14ac:dyDescent="0.25">
      <c r="A27" s="5" t="s">
        <v>665</v>
      </c>
      <c r="B27" s="6" t="s">
        <v>1</v>
      </c>
      <c r="C27" s="5" t="s">
        <v>56</v>
      </c>
      <c r="D27" s="4">
        <v>914</v>
      </c>
      <c r="E27" s="4">
        <v>904</v>
      </c>
      <c r="F27" s="4">
        <v>-10</v>
      </c>
      <c r="G27" s="28">
        <v>-1.0999999999999999E-2</v>
      </c>
      <c r="H27" s="2"/>
      <c r="I27" s="1">
        <v>6028021.75</v>
      </c>
      <c r="J27" s="1">
        <v>6052163.1200000001</v>
      </c>
      <c r="K27" s="1">
        <v>24141.370000000112</v>
      </c>
      <c r="L27" s="3">
        <v>4.0000000000000001E-3</v>
      </c>
      <c r="M27" s="1">
        <v>-67166</v>
      </c>
      <c r="N27" s="1">
        <v>91307.369999999879</v>
      </c>
      <c r="O27" s="2">
        <v>1669198.8777999999</v>
      </c>
      <c r="P27" s="1">
        <v>-67166</v>
      </c>
      <c r="Q27" s="1">
        <v>0</v>
      </c>
      <c r="R27" s="1">
        <v>0</v>
      </c>
      <c r="S27" s="1">
        <v>0</v>
      </c>
      <c r="T27" s="27"/>
      <c r="U27" s="1">
        <v>0</v>
      </c>
      <c r="V27" s="1">
        <v>196962.0778</v>
      </c>
    </row>
    <row r="28" spans="1:22" ht="15.75" x14ac:dyDescent="0.25">
      <c r="A28" s="5" t="s">
        <v>664</v>
      </c>
      <c r="B28" s="6" t="s">
        <v>5</v>
      </c>
      <c r="C28" s="5" t="s">
        <v>89</v>
      </c>
      <c r="D28" s="4">
        <v>790</v>
      </c>
      <c r="E28" s="4">
        <v>1015</v>
      </c>
      <c r="F28" s="4">
        <v>225</v>
      </c>
      <c r="G28" s="28">
        <v>0.28499999999999998</v>
      </c>
      <c r="H28" s="2"/>
      <c r="I28" s="1">
        <v>6073244.5199999996</v>
      </c>
      <c r="J28" s="1">
        <v>7260535.6899999995</v>
      </c>
      <c r="K28" s="1">
        <v>1187291.17</v>
      </c>
      <c r="L28" s="3">
        <v>0.19500000000000001</v>
      </c>
      <c r="M28" s="1">
        <v>1114934</v>
      </c>
      <c r="N28" s="1">
        <v>72357.169999999925</v>
      </c>
      <c r="O28" s="2">
        <v>1827185.4371999998</v>
      </c>
      <c r="P28" s="1">
        <v>1114934</v>
      </c>
      <c r="Q28" s="1">
        <v>0</v>
      </c>
      <c r="R28" s="1">
        <v>0</v>
      </c>
      <c r="S28" s="1">
        <v>0</v>
      </c>
      <c r="T28" s="27"/>
      <c r="U28" s="1">
        <v>0</v>
      </c>
      <c r="V28" s="1">
        <v>62908.257200000007</v>
      </c>
    </row>
    <row r="29" spans="1:22" ht="15.75" x14ac:dyDescent="0.25">
      <c r="A29" s="5" t="s">
        <v>663</v>
      </c>
      <c r="B29" s="6" t="s">
        <v>183</v>
      </c>
      <c r="C29" s="5" t="s">
        <v>185</v>
      </c>
      <c r="D29" s="4">
        <v>307</v>
      </c>
      <c r="E29" s="4">
        <v>308</v>
      </c>
      <c r="F29" s="4">
        <v>1</v>
      </c>
      <c r="G29" s="28">
        <v>3.0000000000000001E-3</v>
      </c>
      <c r="H29" s="2"/>
      <c r="I29" s="1">
        <v>2643661.59</v>
      </c>
      <c r="J29" s="1">
        <v>2638751.23</v>
      </c>
      <c r="K29" s="1">
        <v>-4910.3599999998696</v>
      </c>
      <c r="L29" s="3">
        <v>-2E-3</v>
      </c>
      <c r="M29" s="1">
        <v>-19509</v>
      </c>
      <c r="N29" s="1">
        <v>14598.639999999956</v>
      </c>
      <c r="O29" s="7">
        <v>1344179.08</v>
      </c>
      <c r="P29" s="1">
        <v>-4705</v>
      </c>
      <c r="Q29" s="1">
        <v>0</v>
      </c>
      <c r="R29" s="1">
        <v>-14804</v>
      </c>
      <c r="S29" s="1">
        <v>0</v>
      </c>
      <c r="T29" s="27"/>
      <c r="U29" s="1">
        <v>0</v>
      </c>
      <c r="V29" s="1">
        <v>0</v>
      </c>
    </row>
    <row r="30" spans="1:22" ht="15.75" x14ac:dyDescent="0.25">
      <c r="A30" s="5" t="s">
        <v>662</v>
      </c>
      <c r="B30" s="6" t="s">
        <v>1</v>
      </c>
      <c r="C30" s="5" t="s">
        <v>56</v>
      </c>
      <c r="D30" s="4">
        <v>270</v>
      </c>
      <c r="E30" s="4">
        <v>286</v>
      </c>
      <c r="F30" s="4">
        <v>16</v>
      </c>
      <c r="G30" s="28">
        <v>5.8999999999999997E-2</v>
      </c>
      <c r="H30" s="2"/>
      <c r="I30" s="1">
        <v>2410327.1</v>
      </c>
      <c r="J30" s="1">
        <v>2516038.0759999994</v>
      </c>
      <c r="K30" s="1">
        <v>105710.97599999933</v>
      </c>
      <c r="L30" s="3">
        <v>4.3999999999999997E-2</v>
      </c>
      <c r="M30" s="1">
        <v>102865.96599999978</v>
      </c>
      <c r="N30" s="1">
        <v>2845.0099999998929</v>
      </c>
      <c r="O30" s="2">
        <v>645786.17819999997</v>
      </c>
      <c r="P30" s="1">
        <v>69765</v>
      </c>
      <c r="Q30" s="1">
        <v>0</v>
      </c>
      <c r="R30" s="1">
        <v>33100.965999999818</v>
      </c>
      <c r="S30" s="1">
        <v>0</v>
      </c>
      <c r="T30" s="27"/>
      <c r="U30" s="1">
        <v>0</v>
      </c>
      <c r="V30" s="1">
        <v>26996.958199999997</v>
      </c>
    </row>
    <row r="31" spans="1:22" ht="15.75" x14ac:dyDescent="0.25">
      <c r="A31" s="5" t="s">
        <v>661</v>
      </c>
      <c r="B31" s="6" t="s">
        <v>1</v>
      </c>
      <c r="C31" s="5" t="s">
        <v>52</v>
      </c>
      <c r="D31" s="4">
        <v>654</v>
      </c>
      <c r="E31" s="4">
        <v>602</v>
      </c>
      <c r="F31" s="4">
        <v>-52</v>
      </c>
      <c r="G31" s="28">
        <v>-0.08</v>
      </c>
      <c r="H31" s="2"/>
      <c r="I31" s="1">
        <v>4983138.9399999995</v>
      </c>
      <c r="J31" s="1">
        <v>4706626.2742500007</v>
      </c>
      <c r="K31" s="1">
        <v>-276512.66574999876</v>
      </c>
      <c r="L31" s="3">
        <v>-5.5E-2</v>
      </c>
      <c r="M31" s="1">
        <v>-178116.12574999919</v>
      </c>
      <c r="N31" s="1">
        <v>-98396.539999999921</v>
      </c>
      <c r="O31" s="2">
        <v>1053252.8911000001</v>
      </c>
      <c r="P31" s="1">
        <v>-189621</v>
      </c>
      <c r="Q31" s="1">
        <v>0</v>
      </c>
      <c r="R31" s="1">
        <v>11504.874250000852</v>
      </c>
      <c r="S31" s="1">
        <v>0</v>
      </c>
      <c r="T31" s="27"/>
      <c r="U31" s="1">
        <v>0</v>
      </c>
      <c r="V31" s="1">
        <v>3529.8710999999985</v>
      </c>
    </row>
    <row r="32" spans="1:22" ht="15.75" x14ac:dyDescent="0.25">
      <c r="A32" s="5" t="s">
        <v>660</v>
      </c>
      <c r="B32" s="6" t="s">
        <v>1</v>
      </c>
      <c r="C32" s="5" t="s">
        <v>9</v>
      </c>
      <c r="D32" s="4">
        <v>412</v>
      </c>
      <c r="E32" s="4">
        <v>373</v>
      </c>
      <c r="F32" s="4">
        <v>-39</v>
      </c>
      <c r="G32" s="28">
        <v>-9.5000000000000001E-2</v>
      </c>
      <c r="H32" s="2"/>
      <c r="I32" s="1">
        <v>2967918.45</v>
      </c>
      <c r="J32" s="1">
        <v>2871532.0672499998</v>
      </c>
      <c r="K32" s="1">
        <v>-96386.382750000339</v>
      </c>
      <c r="L32" s="3">
        <v>-3.2000000000000001E-2</v>
      </c>
      <c r="M32" s="1">
        <v>-123001.63275000034</v>
      </c>
      <c r="N32" s="1">
        <v>26615.25</v>
      </c>
      <c r="O32" s="2">
        <v>668756.35000000009</v>
      </c>
      <c r="P32" s="1">
        <v>-186310</v>
      </c>
      <c r="Q32" s="1">
        <v>0</v>
      </c>
      <c r="R32" s="1">
        <v>63308.367249999748</v>
      </c>
      <c r="S32" s="1">
        <v>0</v>
      </c>
      <c r="T32" s="27"/>
      <c r="U32" s="1">
        <v>0</v>
      </c>
      <c r="V32" s="1">
        <v>0</v>
      </c>
    </row>
    <row r="33" spans="1:22" ht="15.75" x14ac:dyDescent="0.25">
      <c r="A33" s="5" t="s">
        <v>659</v>
      </c>
      <c r="B33" s="6" t="s">
        <v>1</v>
      </c>
      <c r="C33" s="5" t="s">
        <v>9</v>
      </c>
      <c r="D33" s="4">
        <v>448</v>
      </c>
      <c r="E33" s="4">
        <v>440</v>
      </c>
      <c r="F33" s="4">
        <v>-8</v>
      </c>
      <c r="G33" s="28">
        <v>-1.7999999999999999E-2</v>
      </c>
      <c r="H33" s="2"/>
      <c r="I33" s="1">
        <v>3600474.6300000004</v>
      </c>
      <c r="J33" s="1">
        <v>3568416.9277499998</v>
      </c>
      <c r="K33" s="1">
        <v>-32057.702250000555</v>
      </c>
      <c r="L33" s="3">
        <v>-8.9999999999999993E-3</v>
      </c>
      <c r="M33" s="1">
        <v>46638.177749999799</v>
      </c>
      <c r="N33" s="1">
        <v>-78695.880000000121</v>
      </c>
      <c r="O33" s="2">
        <v>784399.53</v>
      </c>
      <c r="P33" s="1">
        <v>-28609</v>
      </c>
      <c r="Q33" s="1">
        <v>0</v>
      </c>
      <c r="R33" s="1">
        <v>75247.177750000177</v>
      </c>
      <c r="S33" s="1">
        <v>0</v>
      </c>
      <c r="T33" s="27"/>
      <c r="U33" s="1">
        <v>0</v>
      </c>
      <c r="V33" s="1">
        <v>0</v>
      </c>
    </row>
    <row r="34" spans="1:22" ht="15.75" x14ac:dyDescent="0.25">
      <c r="A34" s="5" t="s">
        <v>658</v>
      </c>
      <c r="B34" s="6" t="s">
        <v>1</v>
      </c>
      <c r="C34" s="5" t="s">
        <v>23</v>
      </c>
      <c r="D34" s="4">
        <v>923</v>
      </c>
      <c r="E34" s="4">
        <v>911</v>
      </c>
      <c r="F34" s="4">
        <v>-12</v>
      </c>
      <c r="G34" s="28">
        <v>-1.2999999999999999E-2</v>
      </c>
      <c r="H34" s="2"/>
      <c r="I34" s="1">
        <v>6493888.9500000002</v>
      </c>
      <c r="J34" s="1">
        <v>6314275.0207500001</v>
      </c>
      <c r="K34" s="1">
        <v>-179613.92925000004</v>
      </c>
      <c r="L34" s="3">
        <v>-2.8000000000000001E-2</v>
      </c>
      <c r="M34" s="1">
        <v>-165648.85924999975</v>
      </c>
      <c r="N34" s="1">
        <v>-13965.070000000065</v>
      </c>
      <c r="O34" s="2">
        <v>1583467.7746000001</v>
      </c>
      <c r="P34" s="1">
        <v>-25012</v>
      </c>
      <c r="Q34" s="1">
        <v>0</v>
      </c>
      <c r="R34" s="1">
        <v>-140636.85924999966</v>
      </c>
      <c r="S34" s="1">
        <v>0</v>
      </c>
      <c r="T34" s="27"/>
      <c r="U34" s="1">
        <v>0</v>
      </c>
      <c r="V34" s="1">
        <v>71512.234600000011</v>
      </c>
    </row>
    <row r="35" spans="1:22" ht="15.75" x14ac:dyDescent="0.25">
      <c r="A35" s="5" t="s">
        <v>657</v>
      </c>
      <c r="B35" s="6" t="s">
        <v>57</v>
      </c>
      <c r="C35" s="5" t="s">
        <v>23</v>
      </c>
      <c r="D35" s="4">
        <v>82</v>
      </c>
      <c r="E35" s="4">
        <v>82</v>
      </c>
      <c r="F35" s="4">
        <v>0</v>
      </c>
      <c r="G35" s="28">
        <v>0</v>
      </c>
      <c r="H35" s="2"/>
      <c r="I35" s="1">
        <v>916476.52</v>
      </c>
      <c r="J35" s="1">
        <v>920917.68</v>
      </c>
      <c r="K35" s="1">
        <v>4441.1600000000326</v>
      </c>
      <c r="L35" s="3">
        <v>5.0000000000000001E-3</v>
      </c>
      <c r="M35" s="1">
        <v>0</v>
      </c>
      <c r="N35" s="1">
        <v>4441.1600000000326</v>
      </c>
      <c r="O35" s="7">
        <v>951084.33059999999</v>
      </c>
      <c r="P35" s="1">
        <v>0</v>
      </c>
      <c r="Q35" s="1">
        <v>0</v>
      </c>
      <c r="R35" s="1">
        <v>0</v>
      </c>
      <c r="S35" s="1">
        <v>0</v>
      </c>
      <c r="T35" s="27"/>
      <c r="U35" s="1">
        <v>0</v>
      </c>
      <c r="V35" s="1">
        <v>30166.650599999997</v>
      </c>
    </row>
    <row r="36" spans="1:22" ht="15.75" x14ac:dyDescent="0.25">
      <c r="A36" s="5" t="s">
        <v>656</v>
      </c>
      <c r="B36" s="6" t="s">
        <v>1</v>
      </c>
      <c r="C36" s="5" t="s">
        <v>19</v>
      </c>
      <c r="D36" s="4">
        <v>1268</v>
      </c>
      <c r="E36" s="4">
        <v>1269</v>
      </c>
      <c r="F36" s="4">
        <v>1</v>
      </c>
      <c r="G36" s="28">
        <v>1E-3</v>
      </c>
      <c r="H36" s="2"/>
      <c r="I36" s="1">
        <v>8024507.0299999993</v>
      </c>
      <c r="J36" s="1">
        <v>7953405.7230000021</v>
      </c>
      <c r="K36" s="1">
        <v>-71101.306999997236</v>
      </c>
      <c r="L36" s="3">
        <v>-8.9999999999999993E-3</v>
      </c>
      <c r="M36" s="1">
        <v>38872.263000002131</v>
      </c>
      <c r="N36" s="1">
        <v>-109973.57000000007</v>
      </c>
      <c r="O36" s="2">
        <v>2099093.9353999998</v>
      </c>
      <c r="P36" s="1">
        <v>-14264</v>
      </c>
      <c r="Q36" s="1">
        <v>0</v>
      </c>
      <c r="R36" s="1">
        <v>53136.263000002116</v>
      </c>
      <c r="S36" s="1">
        <v>0</v>
      </c>
      <c r="T36" s="27"/>
      <c r="U36" s="1">
        <v>0</v>
      </c>
      <c r="V36" s="1">
        <v>10991.745400000003</v>
      </c>
    </row>
    <row r="37" spans="1:22" ht="15.75" x14ac:dyDescent="0.25">
      <c r="A37" s="5" t="s">
        <v>655</v>
      </c>
      <c r="B37" s="6" t="s">
        <v>1</v>
      </c>
      <c r="C37" s="5" t="s">
        <v>23</v>
      </c>
      <c r="D37" s="4">
        <v>1077</v>
      </c>
      <c r="E37" s="4">
        <v>1038</v>
      </c>
      <c r="F37" s="4">
        <v>-39</v>
      </c>
      <c r="G37" s="28">
        <v>-3.5999999999999997E-2</v>
      </c>
      <c r="H37" s="2"/>
      <c r="I37" s="1">
        <v>6252237.0300000003</v>
      </c>
      <c r="J37" s="1">
        <v>6229344.1092499997</v>
      </c>
      <c r="K37" s="1">
        <v>-22892.920750000514</v>
      </c>
      <c r="L37" s="3">
        <v>-4.0000000000000001E-3</v>
      </c>
      <c r="M37" s="1">
        <v>-100377.38075000048</v>
      </c>
      <c r="N37" s="1">
        <v>77484.460000000079</v>
      </c>
      <c r="O37" s="2">
        <v>1084785.8599999999</v>
      </c>
      <c r="P37" s="1">
        <v>-201816</v>
      </c>
      <c r="Q37" s="1">
        <v>0</v>
      </c>
      <c r="R37" s="1">
        <v>101438.61925000003</v>
      </c>
      <c r="S37" s="1">
        <v>0</v>
      </c>
      <c r="T37" s="27"/>
      <c r="U37" s="1">
        <v>0</v>
      </c>
      <c r="V37" s="1">
        <v>161844.28</v>
      </c>
    </row>
    <row r="38" spans="1:22" ht="15.75" x14ac:dyDescent="0.25">
      <c r="A38" s="5" t="s">
        <v>654</v>
      </c>
      <c r="B38" s="6" t="s">
        <v>1</v>
      </c>
      <c r="C38" s="5" t="s">
        <v>19</v>
      </c>
      <c r="D38" s="4">
        <v>384</v>
      </c>
      <c r="E38" s="4">
        <v>397</v>
      </c>
      <c r="F38" s="4">
        <v>13</v>
      </c>
      <c r="G38" s="28">
        <v>3.4000000000000002E-2</v>
      </c>
      <c r="H38" s="2"/>
      <c r="I38" s="1">
        <v>3222353.81</v>
      </c>
      <c r="J38" s="1">
        <v>3213523.1555000003</v>
      </c>
      <c r="K38" s="1">
        <v>-8830.6544999997132</v>
      </c>
      <c r="L38" s="3">
        <v>-3.0000000000000001E-3</v>
      </c>
      <c r="M38" s="1">
        <v>10227.575500000268</v>
      </c>
      <c r="N38" s="1">
        <v>-19058.229999999981</v>
      </c>
      <c r="O38" s="2">
        <v>704885.38400000008</v>
      </c>
      <c r="P38" s="1">
        <v>38638</v>
      </c>
      <c r="Q38" s="1">
        <v>0</v>
      </c>
      <c r="R38" s="1">
        <v>-28410.424499999877</v>
      </c>
      <c r="S38" s="1">
        <v>0</v>
      </c>
      <c r="T38" s="27"/>
      <c r="U38" s="1">
        <v>0</v>
      </c>
      <c r="V38" s="1">
        <v>770.66399999999976</v>
      </c>
    </row>
    <row r="39" spans="1:22" ht="15.75" x14ac:dyDescent="0.25">
      <c r="A39" s="5" t="s">
        <v>653</v>
      </c>
      <c r="B39" s="6" t="s">
        <v>1</v>
      </c>
      <c r="C39" s="5" t="s">
        <v>15</v>
      </c>
      <c r="D39" s="4">
        <v>454</v>
      </c>
      <c r="E39" s="4">
        <v>453</v>
      </c>
      <c r="F39" s="4">
        <v>-1</v>
      </c>
      <c r="G39" s="28">
        <v>-2E-3</v>
      </c>
      <c r="H39" s="2"/>
      <c r="I39" s="1">
        <v>3337070.7199999997</v>
      </c>
      <c r="J39" s="1">
        <v>3352626.37</v>
      </c>
      <c r="K39" s="1">
        <v>15555.650000000373</v>
      </c>
      <c r="L39" s="3">
        <v>5.0000000000000001E-3</v>
      </c>
      <c r="M39" s="1">
        <v>15285</v>
      </c>
      <c r="N39" s="1">
        <v>270.64999999990687</v>
      </c>
      <c r="O39" s="2">
        <v>882800.76980000001</v>
      </c>
      <c r="P39" s="1">
        <v>15285</v>
      </c>
      <c r="Q39" s="1">
        <v>0</v>
      </c>
      <c r="R39" s="1">
        <v>0</v>
      </c>
      <c r="S39" s="1">
        <v>0</v>
      </c>
      <c r="T39" s="27"/>
      <c r="U39" s="1">
        <v>0</v>
      </c>
      <c r="V39" s="1">
        <v>20198.149799999999</v>
      </c>
    </row>
    <row r="40" spans="1:22" ht="15.75" x14ac:dyDescent="0.25">
      <c r="A40" s="5" t="s">
        <v>652</v>
      </c>
      <c r="B40" s="6" t="s">
        <v>1</v>
      </c>
      <c r="C40" s="5" t="s">
        <v>23</v>
      </c>
      <c r="D40" s="4">
        <v>533</v>
      </c>
      <c r="E40" s="4">
        <v>511</v>
      </c>
      <c r="F40" s="4">
        <v>-22</v>
      </c>
      <c r="G40" s="28">
        <v>-4.1000000000000002E-2</v>
      </c>
      <c r="H40" s="2"/>
      <c r="I40" s="1">
        <v>3897466.61</v>
      </c>
      <c r="J40" s="1">
        <v>3903933.0267500002</v>
      </c>
      <c r="K40" s="1">
        <v>6466.4167500003241</v>
      </c>
      <c r="L40" s="3">
        <v>2E-3</v>
      </c>
      <c r="M40" s="1">
        <v>-44383.753249999601</v>
      </c>
      <c r="N40" s="1">
        <v>50850.170000000042</v>
      </c>
      <c r="O40" s="2">
        <v>776165.96330000006</v>
      </c>
      <c r="P40" s="1">
        <v>-85075</v>
      </c>
      <c r="Q40" s="1">
        <v>0</v>
      </c>
      <c r="R40" s="1">
        <v>40691.246750000275</v>
      </c>
      <c r="S40" s="1">
        <v>0</v>
      </c>
      <c r="T40" s="27"/>
      <c r="U40" s="1">
        <v>0</v>
      </c>
      <c r="V40" s="1">
        <v>9436.0433000000012</v>
      </c>
    </row>
    <row r="41" spans="1:22" ht="15.75" x14ac:dyDescent="0.25">
      <c r="A41" s="5" t="s">
        <v>651</v>
      </c>
      <c r="B41" s="6" t="s">
        <v>1</v>
      </c>
      <c r="C41" s="5" t="s">
        <v>52</v>
      </c>
      <c r="D41" s="4">
        <v>1001</v>
      </c>
      <c r="E41" s="4">
        <v>973</v>
      </c>
      <c r="F41" s="4">
        <v>-28</v>
      </c>
      <c r="G41" s="28">
        <v>-2.8000000000000001E-2</v>
      </c>
      <c r="H41" s="2"/>
      <c r="I41" s="1">
        <v>5491751.0399999991</v>
      </c>
      <c r="J41" s="1">
        <v>5272592.7660000008</v>
      </c>
      <c r="K41" s="1">
        <v>-219158.27399999835</v>
      </c>
      <c r="L41" s="3">
        <v>-0.04</v>
      </c>
      <c r="M41" s="1">
        <v>-93460.98399999924</v>
      </c>
      <c r="N41" s="1">
        <v>-125697.29000000004</v>
      </c>
      <c r="O41" s="2">
        <v>802427.61159999995</v>
      </c>
      <c r="P41" s="1">
        <v>-123051</v>
      </c>
      <c r="Q41" s="1">
        <v>0</v>
      </c>
      <c r="R41" s="1">
        <v>29590.016000000702</v>
      </c>
      <c r="S41" s="1">
        <v>0</v>
      </c>
      <c r="T41" s="27"/>
      <c r="U41" s="1">
        <v>0</v>
      </c>
      <c r="V41" s="1">
        <v>1993.671600000001</v>
      </c>
    </row>
    <row r="42" spans="1:22" ht="15.75" x14ac:dyDescent="0.25">
      <c r="A42" s="5" t="s">
        <v>650</v>
      </c>
      <c r="B42" s="6" t="s">
        <v>1</v>
      </c>
      <c r="C42" s="5" t="s">
        <v>7</v>
      </c>
      <c r="D42" s="4">
        <v>296</v>
      </c>
      <c r="E42" s="4">
        <v>304</v>
      </c>
      <c r="F42" s="4">
        <v>8</v>
      </c>
      <c r="G42" s="28">
        <v>2.7E-2</v>
      </c>
      <c r="H42" s="2"/>
      <c r="I42" s="1">
        <v>2595171.06</v>
      </c>
      <c r="J42" s="1">
        <v>2591781.65</v>
      </c>
      <c r="K42" s="1">
        <v>-3389.410000000149</v>
      </c>
      <c r="L42" s="3">
        <v>-1E-3</v>
      </c>
      <c r="M42" s="1">
        <v>29181</v>
      </c>
      <c r="N42" s="1">
        <v>-32570.410000000033</v>
      </c>
      <c r="O42" s="2">
        <v>653619.20000000007</v>
      </c>
      <c r="P42" s="1">
        <v>29181</v>
      </c>
      <c r="Q42" s="1">
        <v>0</v>
      </c>
      <c r="R42" s="1">
        <v>0</v>
      </c>
      <c r="S42" s="1">
        <v>0</v>
      </c>
      <c r="T42" s="27"/>
      <c r="U42" s="1">
        <v>0</v>
      </c>
      <c r="V42" s="1">
        <v>0</v>
      </c>
    </row>
    <row r="43" spans="1:22" ht="15.75" x14ac:dyDescent="0.25">
      <c r="A43" s="5" t="s">
        <v>649</v>
      </c>
      <c r="B43" s="6" t="s">
        <v>1</v>
      </c>
      <c r="C43" s="5" t="s">
        <v>27</v>
      </c>
      <c r="D43" s="4">
        <v>318</v>
      </c>
      <c r="E43" s="4">
        <v>298</v>
      </c>
      <c r="F43" s="4">
        <v>-20</v>
      </c>
      <c r="G43" s="28">
        <v>-6.3E-2</v>
      </c>
      <c r="H43" s="2"/>
      <c r="I43" s="1">
        <v>2514005.2200000002</v>
      </c>
      <c r="J43" s="1">
        <v>2364933.0175000001</v>
      </c>
      <c r="K43" s="1">
        <v>-149072.20250000013</v>
      </c>
      <c r="L43" s="3">
        <v>-5.8999999999999997E-2</v>
      </c>
      <c r="M43" s="1">
        <v>-76357.752499999944</v>
      </c>
      <c r="N43" s="1">
        <v>-72714.450000000012</v>
      </c>
      <c r="O43" s="2">
        <v>600786.16400000011</v>
      </c>
      <c r="P43" s="1">
        <v>-79051</v>
      </c>
      <c r="Q43" s="1">
        <v>0</v>
      </c>
      <c r="R43" s="1">
        <v>2693.2474999999686</v>
      </c>
      <c r="S43" s="1">
        <v>0</v>
      </c>
      <c r="T43" s="27"/>
      <c r="U43" s="1">
        <v>0</v>
      </c>
      <c r="V43" s="1">
        <v>32921.994000000006</v>
      </c>
    </row>
    <row r="44" spans="1:22" ht="15.75" x14ac:dyDescent="0.25">
      <c r="A44" s="5" t="s">
        <v>648</v>
      </c>
      <c r="B44" s="6" t="s">
        <v>1</v>
      </c>
      <c r="C44" s="5" t="s">
        <v>41</v>
      </c>
      <c r="D44" s="4">
        <v>463</v>
      </c>
      <c r="E44" s="4">
        <v>460</v>
      </c>
      <c r="F44" s="4">
        <v>-3</v>
      </c>
      <c r="G44" s="28">
        <v>-6.0000000000000001E-3</v>
      </c>
      <c r="H44" s="2"/>
      <c r="I44" s="1">
        <v>3510879.71</v>
      </c>
      <c r="J44" s="1">
        <v>3402459.0874999999</v>
      </c>
      <c r="K44" s="1">
        <v>-108420.62250000006</v>
      </c>
      <c r="L44" s="3">
        <v>-3.1E-2</v>
      </c>
      <c r="M44" s="1">
        <v>-26184.322500000242</v>
      </c>
      <c r="N44" s="1">
        <v>-82236.300000000047</v>
      </c>
      <c r="O44" s="2">
        <v>965070.31479999993</v>
      </c>
      <c r="P44" s="1">
        <v>-6540</v>
      </c>
      <c r="Q44" s="1">
        <v>0</v>
      </c>
      <c r="R44" s="1">
        <v>-19644.322499999718</v>
      </c>
      <c r="S44" s="1">
        <v>0</v>
      </c>
      <c r="T44" s="27"/>
      <c r="U44" s="1">
        <v>0</v>
      </c>
      <c r="V44" s="1">
        <v>133233.3248</v>
      </c>
    </row>
    <row r="45" spans="1:22" ht="15.75" x14ac:dyDescent="0.25">
      <c r="A45" s="5" t="s">
        <v>647</v>
      </c>
      <c r="B45" s="6" t="s">
        <v>1</v>
      </c>
      <c r="C45" s="5" t="s">
        <v>52</v>
      </c>
      <c r="D45" s="4">
        <v>778</v>
      </c>
      <c r="E45" s="4">
        <v>760</v>
      </c>
      <c r="F45" s="4">
        <v>-18</v>
      </c>
      <c r="G45" s="28">
        <v>-2.3E-2</v>
      </c>
      <c r="H45" s="2"/>
      <c r="I45" s="1">
        <v>4711270.46</v>
      </c>
      <c r="J45" s="1">
        <v>4736030.2247499991</v>
      </c>
      <c r="K45" s="1">
        <v>24759.764749999158</v>
      </c>
      <c r="L45" s="3">
        <v>5.0000000000000001E-3</v>
      </c>
      <c r="M45" s="1">
        <v>-14147.225250000134</v>
      </c>
      <c r="N45" s="1">
        <v>38906.989999999991</v>
      </c>
      <c r="O45" s="7">
        <v>494088.72840000002</v>
      </c>
      <c r="P45" s="1">
        <v>-68874</v>
      </c>
      <c r="Q45" s="1">
        <v>0</v>
      </c>
      <c r="R45" s="1">
        <v>54726.774750000128</v>
      </c>
      <c r="S45" s="1">
        <v>0</v>
      </c>
      <c r="T45" s="27"/>
      <c r="U45" s="1">
        <v>0</v>
      </c>
      <c r="V45" s="1">
        <v>21205.128400000001</v>
      </c>
    </row>
    <row r="46" spans="1:22" ht="15.75" x14ac:dyDescent="0.25">
      <c r="A46" s="5" t="s">
        <v>646</v>
      </c>
      <c r="B46" s="6" t="s">
        <v>57</v>
      </c>
      <c r="C46" s="5" t="s">
        <v>56</v>
      </c>
      <c r="D46" s="4">
        <v>76</v>
      </c>
      <c r="E46" s="4">
        <v>78</v>
      </c>
      <c r="F46" s="4">
        <v>2</v>
      </c>
      <c r="G46" s="28">
        <v>2.5999999999999999E-2</v>
      </c>
      <c r="H46" s="2"/>
      <c r="I46" s="1">
        <v>987624.95999999996</v>
      </c>
      <c r="J46" s="1">
        <v>987394.08000000007</v>
      </c>
      <c r="K46" s="1">
        <v>-230.87999999988824</v>
      </c>
      <c r="L46" s="3">
        <v>0</v>
      </c>
      <c r="M46" s="1">
        <v>0</v>
      </c>
      <c r="N46" s="1">
        <v>-230.87999999988824</v>
      </c>
      <c r="O46" s="2">
        <v>1042669.383</v>
      </c>
      <c r="P46" s="1">
        <v>0</v>
      </c>
      <c r="Q46" s="1">
        <v>0</v>
      </c>
      <c r="R46" s="1">
        <v>0</v>
      </c>
      <c r="S46" s="1">
        <v>0</v>
      </c>
      <c r="T46" s="27"/>
      <c r="U46" s="1">
        <v>0</v>
      </c>
      <c r="V46" s="1">
        <v>51737.642999999996</v>
      </c>
    </row>
    <row r="47" spans="1:22" ht="15.75" x14ac:dyDescent="0.25">
      <c r="A47" s="5" t="s">
        <v>645</v>
      </c>
      <c r="B47" s="6" t="s">
        <v>5</v>
      </c>
      <c r="C47" s="5" t="s">
        <v>56</v>
      </c>
      <c r="D47" s="4">
        <v>856</v>
      </c>
      <c r="E47" s="4">
        <v>810</v>
      </c>
      <c r="F47" s="4">
        <v>-46</v>
      </c>
      <c r="G47" s="28">
        <v>-5.3999999999999999E-2</v>
      </c>
      <c r="H47" s="2"/>
      <c r="I47" s="1">
        <v>7193552.8399999999</v>
      </c>
      <c r="J47" s="1">
        <v>7094434.3917499995</v>
      </c>
      <c r="K47" s="1">
        <v>-99118.448250000365</v>
      </c>
      <c r="L47" s="3">
        <v>-1.4E-2</v>
      </c>
      <c r="M47" s="1">
        <v>-131269.85825000051</v>
      </c>
      <c r="N47" s="1">
        <v>32151.409999999916</v>
      </c>
      <c r="O47" s="2">
        <v>1396434.8498000002</v>
      </c>
      <c r="P47" s="1">
        <v>-212851</v>
      </c>
      <c r="Q47" s="1">
        <v>0</v>
      </c>
      <c r="R47" s="1">
        <v>81581.141749999268</v>
      </c>
      <c r="S47" s="1">
        <v>0</v>
      </c>
      <c r="T47" s="27"/>
      <c r="U47" s="1">
        <v>0</v>
      </c>
      <c r="V47" s="1">
        <v>13806.2898</v>
      </c>
    </row>
    <row r="48" spans="1:22" ht="15.75" x14ac:dyDescent="0.25">
      <c r="A48" s="5" t="s">
        <v>644</v>
      </c>
      <c r="B48" s="6" t="s">
        <v>1</v>
      </c>
      <c r="C48" s="5" t="s">
        <v>9</v>
      </c>
      <c r="D48" s="4">
        <v>287</v>
      </c>
      <c r="E48" s="4">
        <v>262</v>
      </c>
      <c r="F48" s="4">
        <v>-25</v>
      </c>
      <c r="G48" s="28">
        <v>-8.6999999999999994E-2</v>
      </c>
      <c r="H48" s="2"/>
      <c r="I48" s="1">
        <v>2109282.2800000003</v>
      </c>
      <c r="J48" s="1">
        <v>1948861.4170000001</v>
      </c>
      <c r="K48" s="1">
        <v>-160420.86300000013</v>
      </c>
      <c r="L48" s="3">
        <v>-7.5999999999999998E-2</v>
      </c>
      <c r="M48" s="1">
        <v>-115073.89299999992</v>
      </c>
      <c r="N48" s="1">
        <v>-45346.97000000003</v>
      </c>
      <c r="O48" s="2">
        <v>517249.16260000004</v>
      </c>
      <c r="P48" s="1">
        <v>-118891</v>
      </c>
      <c r="Q48" s="1">
        <v>0</v>
      </c>
      <c r="R48" s="1">
        <v>3817.1070000000618</v>
      </c>
      <c r="S48" s="1">
        <v>0</v>
      </c>
      <c r="T48" s="27"/>
      <c r="U48" s="1">
        <v>42000</v>
      </c>
      <c r="V48" s="1">
        <v>2695.7726000000002</v>
      </c>
    </row>
    <row r="49" spans="1:22" ht="15.75" x14ac:dyDescent="0.25">
      <c r="A49" s="5" t="s">
        <v>643</v>
      </c>
      <c r="B49" s="6" t="s">
        <v>1</v>
      </c>
      <c r="C49" s="5" t="s">
        <v>32</v>
      </c>
      <c r="D49" s="4">
        <v>760</v>
      </c>
      <c r="E49" s="4">
        <v>751</v>
      </c>
      <c r="F49" s="4">
        <v>-9</v>
      </c>
      <c r="G49" s="28">
        <v>-1.2E-2</v>
      </c>
      <c r="H49" s="2"/>
      <c r="I49" s="1">
        <v>6218586.6099999994</v>
      </c>
      <c r="J49" s="1">
        <v>6124033.4422500003</v>
      </c>
      <c r="K49" s="1">
        <v>-94553.167749999091</v>
      </c>
      <c r="L49" s="3">
        <v>-1.4999999999999999E-2</v>
      </c>
      <c r="M49" s="1">
        <v>-18196.497749999166</v>
      </c>
      <c r="N49" s="1">
        <v>-76356.669999999693</v>
      </c>
      <c r="O49" s="2">
        <v>1463887.7124000001</v>
      </c>
      <c r="P49" s="1">
        <v>-35876</v>
      </c>
      <c r="Q49" s="1">
        <v>0</v>
      </c>
      <c r="R49" s="1">
        <v>17679.502250000456</v>
      </c>
      <c r="S49" s="1">
        <v>0</v>
      </c>
      <c r="T49" s="27"/>
      <c r="U49" s="1">
        <v>0</v>
      </c>
      <c r="V49" s="1">
        <v>128889.07239999999</v>
      </c>
    </row>
    <row r="50" spans="1:22" ht="15.75" x14ac:dyDescent="0.25">
      <c r="A50" s="5" t="s">
        <v>642</v>
      </c>
      <c r="B50" s="6" t="s">
        <v>1</v>
      </c>
      <c r="C50" s="5" t="s">
        <v>41</v>
      </c>
      <c r="D50" s="4">
        <v>580</v>
      </c>
      <c r="E50" s="4">
        <v>567</v>
      </c>
      <c r="F50" s="4">
        <v>-13</v>
      </c>
      <c r="G50" s="28">
        <v>-2.1999999999999999E-2</v>
      </c>
      <c r="H50" s="2"/>
      <c r="I50" s="1">
        <v>4877785.2700000005</v>
      </c>
      <c r="J50" s="1">
        <v>4753583.0237499997</v>
      </c>
      <c r="K50" s="1">
        <v>-124202.24625000078</v>
      </c>
      <c r="L50" s="3">
        <v>-2.5000000000000001E-2</v>
      </c>
      <c r="M50" s="1">
        <v>-36645.196250000037</v>
      </c>
      <c r="N50" s="1">
        <v>-87557.050000000047</v>
      </c>
      <c r="O50" s="2">
        <v>1502743.6800000002</v>
      </c>
      <c r="P50" s="1">
        <v>-7986</v>
      </c>
      <c r="Q50" s="1">
        <v>0</v>
      </c>
      <c r="R50" s="1">
        <v>-28659.196249999935</v>
      </c>
      <c r="S50" s="1">
        <v>0</v>
      </c>
      <c r="T50" s="27"/>
      <c r="U50" s="1">
        <v>0</v>
      </c>
      <c r="V50" s="1">
        <v>0</v>
      </c>
    </row>
    <row r="51" spans="1:22" ht="15.75" x14ac:dyDescent="0.25">
      <c r="A51" s="5" t="s">
        <v>641</v>
      </c>
      <c r="B51" s="6" t="s">
        <v>5</v>
      </c>
      <c r="C51" s="5" t="s">
        <v>41</v>
      </c>
      <c r="D51" s="4">
        <v>359</v>
      </c>
      <c r="E51" s="4">
        <v>393</v>
      </c>
      <c r="F51" s="4">
        <v>34</v>
      </c>
      <c r="G51" s="28">
        <v>9.5000000000000001E-2</v>
      </c>
      <c r="H51" s="2"/>
      <c r="I51" s="1">
        <v>3608968.51</v>
      </c>
      <c r="J51" s="1">
        <v>3804478.4282500003</v>
      </c>
      <c r="K51" s="1">
        <v>195509.91825000057</v>
      </c>
      <c r="L51" s="3">
        <v>5.3999999999999999E-2</v>
      </c>
      <c r="M51" s="1">
        <v>204218.90825000033</v>
      </c>
      <c r="N51" s="1">
        <v>-8708.9900000001071</v>
      </c>
      <c r="O51" s="7">
        <v>967937.07119999989</v>
      </c>
      <c r="P51" s="1">
        <v>190046</v>
      </c>
      <c r="Q51" s="1">
        <v>0</v>
      </c>
      <c r="R51" s="1">
        <v>14172.908250000182</v>
      </c>
      <c r="S51" s="1">
        <v>0</v>
      </c>
      <c r="T51" s="27"/>
      <c r="U51" s="1">
        <v>100000</v>
      </c>
      <c r="V51" s="1">
        <v>41270.751199999992</v>
      </c>
    </row>
    <row r="52" spans="1:22" ht="15.75" x14ac:dyDescent="0.25">
      <c r="A52" s="5" t="s">
        <v>640</v>
      </c>
      <c r="B52" s="6" t="s">
        <v>1</v>
      </c>
      <c r="C52" s="5" t="s">
        <v>97</v>
      </c>
      <c r="D52" s="4">
        <v>674</v>
      </c>
      <c r="E52" s="4">
        <v>641</v>
      </c>
      <c r="F52" s="4">
        <v>-33</v>
      </c>
      <c r="G52" s="28">
        <v>-4.9000000000000002E-2</v>
      </c>
      <c r="H52" s="2"/>
      <c r="I52" s="1">
        <v>5072369.51</v>
      </c>
      <c r="J52" s="1">
        <v>4814436.53</v>
      </c>
      <c r="K52" s="1">
        <v>-257932.97999999952</v>
      </c>
      <c r="L52" s="3">
        <v>-5.0999999999999997E-2</v>
      </c>
      <c r="M52" s="1">
        <v>-101562</v>
      </c>
      <c r="N52" s="1">
        <v>-156370.97999999998</v>
      </c>
      <c r="O52" s="2">
        <v>1288537.1868</v>
      </c>
      <c r="P52" s="1">
        <v>-101562</v>
      </c>
      <c r="Q52" s="1">
        <v>0</v>
      </c>
      <c r="R52" s="1">
        <v>0</v>
      </c>
      <c r="S52" s="1">
        <v>0</v>
      </c>
      <c r="T52" s="27"/>
      <c r="U52" s="1">
        <v>0</v>
      </c>
      <c r="V52" s="1">
        <v>109288.60680000001</v>
      </c>
    </row>
    <row r="53" spans="1:22" ht="15.75" x14ac:dyDescent="0.25">
      <c r="A53" s="5" t="s">
        <v>639</v>
      </c>
      <c r="B53" s="6" t="s">
        <v>1</v>
      </c>
      <c r="C53" s="5" t="s">
        <v>32</v>
      </c>
      <c r="D53" s="4">
        <v>441</v>
      </c>
      <c r="E53" s="4">
        <v>448</v>
      </c>
      <c r="F53" s="4">
        <v>7</v>
      </c>
      <c r="G53" s="28">
        <v>1.6E-2</v>
      </c>
      <c r="H53" s="2"/>
      <c r="I53" s="1">
        <v>3496510.43</v>
      </c>
      <c r="J53" s="1">
        <v>3416289.74</v>
      </c>
      <c r="K53" s="1">
        <v>-80220.689999999944</v>
      </c>
      <c r="L53" s="3">
        <v>-2.3E-2</v>
      </c>
      <c r="M53" s="1">
        <v>25715</v>
      </c>
      <c r="N53" s="1">
        <v>-105935.69000000006</v>
      </c>
      <c r="O53" s="2">
        <v>931356.80760000006</v>
      </c>
      <c r="P53" s="1">
        <v>25715</v>
      </c>
      <c r="Q53" s="1">
        <v>0</v>
      </c>
      <c r="R53" s="1">
        <v>0</v>
      </c>
      <c r="S53" s="1">
        <v>0</v>
      </c>
      <c r="T53" s="27"/>
      <c r="U53" s="1">
        <v>0</v>
      </c>
      <c r="V53" s="1">
        <v>35964.567600000002</v>
      </c>
    </row>
    <row r="54" spans="1:22" ht="15.75" x14ac:dyDescent="0.25">
      <c r="A54" s="5" t="s">
        <v>638</v>
      </c>
      <c r="B54" s="6" t="s">
        <v>1</v>
      </c>
      <c r="C54" s="5" t="s">
        <v>52</v>
      </c>
      <c r="D54" s="4">
        <v>367</v>
      </c>
      <c r="E54" s="4">
        <v>392</v>
      </c>
      <c r="F54" s="4">
        <v>25</v>
      </c>
      <c r="G54" s="28">
        <v>6.8000000000000005E-2</v>
      </c>
      <c r="H54" s="2"/>
      <c r="I54" s="1">
        <v>2854918.54</v>
      </c>
      <c r="J54" s="1">
        <v>3078347.85</v>
      </c>
      <c r="K54" s="1">
        <v>223429.31000000006</v>
      </c>
      <c r="L54" s="3">
        <v>7.8E-2</v>
      </c>
      <c r="M54" s="1">
        <v>122937</v>
      </c>
      <c r="N54" s="1">
        <v>100492.30999999994</v>
      </c>
      <c r="O54" s="2">
        <v>746259.56720000005</v>
      </c>
      <c r="P54" s="1">
        <v>122937</v>
      </c>
      <c r="Q54" s="1">
        <v>0</v>
      </c>
      <c r="R54" s="1">
        <v>0</v>
      </c>
      <c r="S54" s="1">
        <v>0</v>
      </c>
      <c r="T54" s="27"/>
      <c r="U54" s="1">
        <v>0</v>
      </c>
      <c r="V54" s="1">
        <v>72485.837200000009</v>
      </c>
    </row>
    <row r="55" spans="1:22" ht="15.75" x14ac:dyDescent="0.25">
      <c r="A55" s="5" t="s">
        <v>637</v>
      </c>
      <c r="B55" s="6" t="s">
        <v>1</v>
      </c>
      <c r="C55" s="5" t="s">
        <v>23</v>
      </c>
      <c r="D55" s="4">
        <v>992</v>
      </c>
      <c r="E55" s="4">
        <v>1015</v>
      </c>
      <c r="F55" s="4">
        <v>23</v>
      </c>
      <c r="G55" s="28">
        <v>2.3E-2</v>
      </c>
      <c r="H55" s="2"/>
      <c r="I55" s="1">
        <v>6391044.46</v>
      </c>
      <c r="J55" s="1">
        <v>6498792.6529999999</v>
      </c>
      <c r="K55" s="1">
        <v>107748.19299999997</v>
      </c>
      <c r="L55" s="3">
        <v>1.7000000000000001E-2</v>
      </c>
      <c r="M55" s="1">
        <v>108972.44299999997</v>
      </c>
      <c r="N55" s="1">
        <v>-1224.25</v>
      </c>
      <c r="O55" s="2">
        <v>1246329.6308000002</v>
      </c>
      <c r="P55" s="1">
        <v>97851</v>
      </c>
      <c r="Q55" s="1">
        <v>0</v>
      </c>
      <c r="R55" s="1">
        <v>11121.443000000218</v>
      </c>
      <c r="S55" s="1">
        <v>0</v>
      </c>
      <c r="T55" s="27"/>
      <c r="U55" s="1">
        <v>0</v>
      </c>
      <c r="V55" s="1">
        <v>50534.210799999986</v>
      </c>
    </row>
    <row r="56" spans="1:22" ht="15.75" x14ac:dyDescent="0.25">
      <c r="A56" s="5" t="s">
        <v>636</v>
      </c>
      <c r="B56" s="6" t="s">
        <v>1</v>
      </c>
      <c r="C56" s="5" t="s">
        <v>27</v>
      </c>
      <c r="D56" s="4">
        <v>263</v>
      </c>
      <c r="E56" s="4">
        <v>266</v>
      </c>
      <c r="F56" s="4">
        <v>3</v>
      </c>
      <c r="G56" s="28">
        <v>1.0999999999999999E-2</v>
      </c>
      <c r="H56" s="2"/>
      <c r="I56" s="1">
        <v>2450418.96</v>
      </c>
      <c r="J56" s="1">
        <v>2455009.9699999997</v>
      </c>
      <c r="K56" s="1">
        <v>4591.0099999997765</v>
      </c>
      <c r="L56" s="3">
        <v>2E-3</v>
      </c>
      <c r="M56" s="1">
        <v>12203</v>
      </c>
      <c r="N56" s="1">
        <v>-7611.9899999999907</v>
      </c>
      <c r="O56" s="2">
        <v>706460.66220000002</v>
      </c>
      <c r="P56" s="1">
        <v>12203</v>
      </c>
      <c r="Q56" s="1">
        <v>0</v>
      </c>
      <c r="R56" s="1">
        <v>0</v>
      </c>
      <c r="S56" s="1">
        <v>0</v>
      </c>
      <c r="T56" s="27"/>
      <c r="U56" s="1">
        <v>0</v>
      </c>
      <c r="V56" s="1">
        <v>79325.282199999987</v>
      </c>
    </row>
    <row r="57" spans="1:22" ht="15.75" x14ac:dyDescent="0.25">
      <c r="A57" s="5" t="s">
        <v>635</v>
      </c>
      <c r="B57" s="6" t="s">
        <v>1</v>
      </c>
      <c r="C57" s="5" t="s">
        <v>89</v>
      </c>
      <c r="D57" s="4">
        <v>480</v>
      </c>
      <c r="E57" s="4">
        <v>451</v>
      </c>
      <c r="F57" s="4">
        <v>-29</v>
      </c>
      <c r="G57" s="28">
        <v>-0.06</v>
      </c>
      <c r="H57" s="2"/>
      <c r="I57" s="1">
        <v>3434687.96</v>
      </c>
      <c r="J57" s="1">
        <v>3320256.9452500003</v>
      </c>
      <c r="K57" s="1">
        <v>-114431.01474999962</v>
      </c>
      <c r="L57" s="3">
        <v>-3.3000000000000002E-2</v>
      </c>
      <c r="M57" s="1">
        <v>-44631.934749999549</v>
      </c>
      <c r="N57" s="1">
        <v>-69799.079999999842</v>
      </c>
      <c r="O57" s="2">
        <v>826367.61419999995</v>
      </c>
      <c r="P57" s="1">
        <v>-125152</v>
      </c>
      <c r="Q57" s="1">
        <v>0</v>
      </c>
      <c r="R57" s="1">
        <v>80520.06525000048</v>
      </c>
      <c r="S57" s="1">
        <v>0</v>
      </c>
      <c r="T57" s="27"/>
      <c r="U57" s="1">
        <v>0</v>
      </c>
      <c r="V57" s="1">
        <v>40683.554199999999</v>
      </c>
    </row>
    <row r="58" spans="1:22" ht="15.75" x14ac:dyDescent="0.25">
      <c r="A58" s="5" t="s">
        <v>634</v>
      </c>
      <c r="B58" s="6" t="s">
        <v>5</v>
      </c>
      <c r="C58" s="5" t="s">
        <v>19</v>
      </c>
      <c r="D58" s="4">
        <v>448</v>
      </c>
      <c r="E58" s="4">
        <v>442</v>
      </c>
      <c r="F58" s="4">
        <v>-6</v>
      </c>
      <c r="G58" s="28">
        <v>-1.2999999999999999E-2</v>
      </c>
      <c r="H58" s="2"/>
      <c r="I58" s="1">
        <v>3215013.42</v>
      </c>
      <c r="J58" s="1">
        <v>3196947.37</v>
      </c>
      <c r="K58" s="1">
        <v>-18066.049999999814</v>
      </c>
      <c r="L58" s="3">
        <v>-6.0000000000000001E-3</v>
      </c>
      <c r="M58" s="1">
        <v>-19765</v>
      </c>
      <c r="N58" s="1">
        <v>1698.949999999837</v>
      </c>
      <c r="O58" s="2">
        <v>877667.02780000004</v>
      </c>
      <c r="P58" s="1">
        <v>-19765</v>
      </c>
      <c r="Q58" s="1">
        <v>0</v>
      </c>
      <c r="R58" s="1">
        <v>0</v>
      </c>
      <c r="S58" s="1">
        <v>0</v>
      </c>
      <c r="T58" s="27"/>
      <c r="U58" s="1">
        <v>0</v>
      </c>
      <c r="V58" s="1">
        <v>29854.237799999999</v>
      </c>
    </row>
    <row r="59" spans="1:22" ht="15.75" x14ac:dyDescent="0.25">
      <c r="A59" s="5" t="s">
        <v>633</v>
      </c>
      <c r="B59" s="6" t="s">
        <v>3</v>
      </c>
      <c r="C59" s="5" t="s">
        <v>141</v>
      </c>
      <c r="D59" s="4">
        <v>472</v>
      </c>
      <c r="E59" s="4">
        <v>0</v>
      </c>
      <c r="F59" s="4">
        <v>-472</v>
      </c>
      <c r="G59" s="28">
        <v>-1</v>
      </c>
      <c r="H59" s="2"/>
      <c r="I59" s="1">
        <v>3364253.25</v>
      </c>
      <c r="J59" s="1">
        <v>0</v>
      </c>
      <c r="K59" s="1">
        <v>-3364253.25</v>
      </c>
      <c r="L59" s="3">
        <v>-1</v>
      </c>
      <c r="M59" s="1">
        <v>-2585219</v>
      </c>
      <c r="N59" s="1">
        <v>-779034.24999999988</v>
      </c>
      <c r="O59" s="2">
        <v>0</v>
      </c>
      <c r="P59" s="1">
        <v>-2304075</v>
      </c>
      <c r="Q59" s="1">
        <v>0</v>
      </c>
      <c r="R59" s="1">
        <v>0</v>
      </c>
      <c r="S59" s="1">
        <v>-281144</v>
      </c>
      <c r="T59" s="27"/>
      <c r="U59" s="1">
        <v>0</v>
      </c>
      <c r="V59" s="1">
        <v>0</v>
      </c>
    </row>
    <row r="60" spans="1:22" ht="15.75" x14ac:dyDescent="0.25">
      <c r="A60" s="5" t="s">
        <v>632</v>
      </c>
      <c r="B60" s="6" t="s">
        <v>5</v>
      </c>
      <c r="C60" s="5" t="s">
        <v>27</v>
      </c>
      <c r="D60" s="4">
        <v>836</v>
      </c>
      <c r="E60" s="4">
        <v>903</v>
      </c>
      <c r="F60" s="4">
        <v>67</v>
      </c>
      <c r="G60" s="28">
        <v>0.08</v>
      </c>
      <c r="H60" s="2"/>
      <c r="I60" s="1">
        <v>5508566.4000000004</v>
      </c>
      <c r="J60" s="1">
        <v>6055481.8499999996</v>
      </c>
      <c r="K60" s="1">
        <v>546915.44999999925</v>
      </c>
      <c r="L60" s="3">
        <v>9.9000000000000005E-2</v>
      </c>
      <c r="M60" s="1">
        <v>283229</v>
      </c>
      <c r="N60" s="1">
        <v>263686.45000000007</v>
      </c>
      <c r="O60" s="2">
        <v>1316975.0388000002</v>
      </c>
      <c r="P60" s="1">
        <v>283229</v>
      </c>
      <c r="Q60" s="1">
        <v>0</v>
      </c>
      <c r="R60" s="1">
        <v>0</v>
      </c>
      <c r="S60" s="1">
        <v>0</v>
      </c>
      <c r="T60" s="27"/>
      <c r="U60" s="1">
        <v>0</v>
      </c>
      <c r="V60" s="1">
        <v>48842.368800000004</v>
      </c>
    </row>
    <row r="61" spans="1:22" ht="15.75" x14ac:dyDescent="0.25">
      <c r="A61" s="5" t="s">
        <v>631</v>
      </c>
      <c r="B61" s="6" t="s">
        <v>1</v>
      </c>
      <c r="C61" s="5" t="s">
        <v>27</v>
      </c>
      <c r="D61" s="4">
        <v>284</v>
      </c>
      <c r="E61" s="4">
        <v>310</v>
      </c>
      <c r="F61" s="4">
        <v>26</v>
      </c>
      <c r="G61" s="28">
        <v>9.1999999999999998E-2</v>
      </c>
      <c r="H61" s="2"/>
      <c r="I61" s="1">
        <v>2361253.69</v>
      </c>
      <c r="J61" s="1">
        <v>2508394.3930000002</v>
      </c>
      <c r="K61" s="1">
        <v>147140.70300000021</v>
      </c>
      <c r="L61" s="3">
        <v>6.2E-2</v>
      </c>
      <c r="M61" s="1">
        <v>143281.1930000002</v>
      </c>
      <c r="N61" s="1">
        <v>3859.5100000000093</v>
      </c>
      <c r="O61" s="7">
        <v>584568.53</v>
      </c>
      <c r="P61" s="1">
        <v>116226</v>
      </c>
      <c r="Q61" s="1">
        <v>0</v>
      </c>
      <c r="R61" s="1">
        <v>27055.193000000247</v>
      </c>
      <c r="S61" s="1">
        <v>0</v>
      </c>
      <c r="T61" s="27"/>
      <c r="U61" s="1">
        <v>0</v>
      </c>
      <c r="V61" s="1">
        <v>0</v>
      </c>
    </row>
    <row r="62" spans="1:22" ht="15.75" x14ac:dyDescent="0.25">
      <c r="A62" s="5" t="s">
        <v>630</v>
      </c>
      <c r="B62" s="6" t="s">
        <v>1</v>
      </c>
      <c r="C62" s="5" t="s">
        <v>46</v>
      </c>
      <c r="D62" s="4">
        <v>239</v>
      </c>
      <c r="E62" s="4">
        <v>256</v>
      </c>
      <c r="F62" s="4">
        <v>17</v>
      </c>
      <c r="G62" s="28">
        <v>7.0999999999999994E-2</v>
      </c>
      <c r="H62" s="2"/>
      <c r="I62" s="1">
        <v>2020330.4100000001</v>
      </c>
      <c r="J62" s="1">
        <v>2169940.59</v>
      </c>
      <c r="K62" s="1">
        <v>149610.1799999997</v>
      </c>
      <c r="L62" s="3">
        <v>7.3999999999999996E-2</v>
      </c>
      <c r="M62" s="1">
        <v>55502</v>
      </c>
      <c r="N62" s="1">
        <v>94108.179999999935</v>
      </c>
      <c r="O62" s="2">
        <v>510128.12</v>
      </c>
      <c r="P62" s="1">
        <v>55502</v>
      </c>
      <c r="Q62" s="1">
        <v>0</v>
      </c>
      <c r="R62" s="1">
        <v>0</v>
      </c>
      <c r="S62" s="1">
        <v>0</v>
      </c>
      <c r="T62" s="27"/>
      <c r="U62" s="1">
        <v>0</v>
      </c>
      <c r="V62" s="1">
        <v>0</v>
      </c>
    </row>
    <row r="63" spans="1:22" ht="15.75" x14ac:dyDescent="0.25">
      <c r="A63" s="5" t="s">
        <v>629</v>
      </c>
      <c r="B63" s="6" t="s">
        <v>1</v>
      </c>
      <c r="C63" s="5" t="s">
        <v>41</v>
      </c>
      <c r="D63" s="4">
        <v>188</v>
      </c>
      <c r="E63" s="4">
        <v>172</v>
      </c>
      <c r="F63" s="4">
        <v>-16</v>
      </c>
      <c r="G63" s="28">
        <v>-8.5000000000000006E-2</v>
      </c>
      <c r="H63" s="2"/>
      <c r="I63" s="1">
        <v>1537269.06</v>
      </c>
      <c r="J63" s="1">
        <v>1430823.1387499999</v>
      </c>
      <c r="K63" s="1">
        <v>-106445.92125000013</v>
      </c>
      <c r="L63" s="3">
        <v>-6.9000000000000006E-2</v>
      </c>
      <c r="M63" s="1">
        <v>-60338.091250000056</v>
      </c>
      <c r="N63" s="1">
        <v>-46107.829999999958</v>
      </c>
      <c r="O63" s="2">
        <v>343968.79719999997</v>
      </c>
      <c r="P63" s="1">
        <v>-69651</v>
      </c>
      <c r="Q63" s="1">
        <v>0</v>
      </c>
      <c r="R63" s="1">
        <v>9312.9087500000096</v>
      </c>
      <c r="S63" s="1">
        <v>0</v>
      </c>
      <c r="T63" s="27"/>
      <c r="U63" s="1">
        <v>78000</v>
      </c>
      <c r="V63" s="1">
        <v>18401.067199999998</v>
      </c>
    </row>
    <row r="64" spans="1:22" ht="15.75" x14ac:dyDescent="0.25">
      <c r="A64" s="5" t="s">
        <v>628</v>
      </c>
      <c r="B64" s="6" t="s">
        <v>1</v>
      </c>
      <c r="C64" s="5" t="s">
        <v>7</v>
      </c>
      <c r="D64" s="4">
        <v>527</v>
      </c>
      <c r="E64" s="4">
        <v>501</v>
      </c>
      <c r="F64" s="4">
        <v>-26</v>
      </c>
      <c r="G64" s="28">
        <v>-4.9000000000000002E-2</v>
      </c>
      <c r="H64" s="2"/>
      <c r="I64" s="1">
        <v>3681009.35</v>
      </c>
      <c r="J64" s="1">
        <v>3549830.9622499994</v>
      </c>
      <c r="K64" s="1">
        <v>-131178.38775000069</v>
      </c>
      <c r="L64" s="3">
        <v>-3.5999999999999997E-2</v>
      </c>
      <c r="M64" s="1">
        <v>-65381.947750000283</v>
      </c>
      <c r="N64" s="1">
        <v>-65796.440000000177</v>
      </c>
      <c r="O64" s="2">
        <v>1105760.8916</v>
      </c>
      <c r="P64" s="1">
        <v>-86972</v>
      </c>
      <c r="Q64" s="1">
        <v>0</v>
      </c>
      <c r="R64" s="1">
        <v>21590.052249999804</v>
      </c>
      <c r="S64" s="1">
        <v>0</v>
      </c>
      <c r="T64" s="27"/>
      <c r="U64" s="1">
        <v>0</v>
      </c>
      <c r="V64" s="1">
        <v>127727.0416</v>
      </c>
    </row>
    <row r="65" spans="1:22" ht="15.75" x14ac:dyDescent="0.25">
      <c r="A65" s="5" t="s">
        <v>627</v>
      </c>
      <c r="B65" s="6" t="s">
        <v>1</v>
      </c>
      <c r="C65" s="5" t="s">
        <v>32</v>
      </c>
      <c r="D65" s="4">
        <v>679</v>
      </c>
      <c r="E65" s="4">
        <v>645</v>
      </c>
      <c r="F65" s="4">
        <v>-34</v>
      </c>
      <c r="G65" s="28">
        <v>-0.05</v>
      </c>
      <c r="H65" s="2"/>
      <c r="I65" s="1">
        <v>5081259.37</v>
      </c>
      <c r="J65" s="1">
        <v>4826099.96</v>
      </c>
      <c r="K65" s="1">
        <v>-255159.41000000015</v>
      </c>
      <c r="L65" s="3">
        <v>-0.05</v>
      </c>
      <c r="M65" s="1">
        <v>-174589</v>
      </c>
      <c r="N65" s="1">
        <v>-80570.410000000149</v>
      </c>
      <c r="O65" s="2">
        <v>1350794.7962</v>
      </c>
      <c r="P65" s="1">
        <v>-174589</v>
      </c>
      <c r="Q65" s="1">
        <v>0</v>
      </c>
      <c r="R65" s="1">
        <v>0</v>
      </c>
      <c r="S65" s="1">
        <v>0</v>
      </c>
      <c r="T65" s="27"/>
      <c r="U65" s="1">
        <v>0</v>
      </c>
      <c r="V65" s="1">
        <v>280451.33620000002</v>
      </c>
    </row>
    <row r="66" spans="1:22" ht="15.75" x14ac:dyDescent="0.25">
      <c r="A66" s="5" t="s">
        <v>626</v>
      </c>
      <c r="B66" s="6" t="s">
        <v>1</v>
      </c>
      <c r="C66" s="5" t="s">
        <v>7</v>
      </c>
      <c r="D66" s="4">
        <v>894</v>
      </c>
      <c r="E66" s="4">
        <v>881</v>
      </c>
      <c r="F66" s="4">
        <v>-13</v>
      </c>
      <c r="G66" s="28">
        <v>-1.4999999999999999E-2</v>
      </c>
      <c r="H66" s="2"/>
      <c r="I66" s="1">
        <v>6427632.2400000002</v>
      </c>
      <c r="J66" s="1">
        <v>6365877.7594999997</v>
      </c>
      <c r="K66" s="1">
        <v>-61754.480500000529</v>
      </c>
      <c r="L66" s="3">
        <v>-0.01</v>
      </c>
      <c r="M66" s="1">
        <v>-63549.300499999896</v>
      </c>
      <c r="N66" s="1">
        <v>1794.8199999998324</v>
      </c>
      <c r="O66" s="2">
        <v>1716537.9776000003</v>
      </c>
      <c r="P66" s="1">
        <v>-70950</v>
      </c>
      <c r="Q66" s="1">
        <v>0</v>
      </c>
      <c r="R66" s="1">
        <v>7400.6995000002207</v>
      </c>
      <c r="S66" s="1">
        <v>0</v>
      </c>
      <c r="T66" s="27"/>
      <c r="U66" s="1">
        <v>0</v>
      </c>
      <c r="V66" s="1">
        <v>112988.2876</v>
      </c>
    </row>
    <row r="67" spans="1:22" ht="15.75" x14ac:dyDescent="0.25">
      <c r="A67" s="5" t="s">
        <v>625</v>
      </c>
      <c r="B67" s="6" t="s">
        <v>1</v>
      </c>
      <c r="C67" s="5" t="s">
        <v>19</v>
      </c>
      <c r="D67" s="4">
        <v>376</v>
      </c>
      <c r="E67" s="4">
        <v>392</v>
      </c>
      <c r="F67" s="4">
        <v>16</v>
      </c>
      <c r="G67" s="28">
        <v>4.2999999999999997E-2</v>
      </c>
      <c r="H67" s="2"/>
      <c r="I67" s="1">
        <v>3013703.81</v>
      </c>
      <c r="J67" s="1">
        <v>3069026.75</v>
      </c>
      <c r="K67" s="1">
        <v>55322.939999999944</v>
      </c>
      <c r="L67" s="3">
        <v>1.7999999999999999E-2</v>
      </c>
      <c r="M67" s="1">
        <v>48080</v>
      </c>
      <c r="N67" s="1">
        <v>7242.9399999998277</v>
      </c>
      <c r="O67" s="2">
        <v>723674.26760000002</v>
      </c>
      <c r="P67" s="1">
        <v>48080</v>
      </c>
      <c r="Q67" s="1">
        <v>0</v>
      </c>
      <c r="R67" s="1">
        <v>0</v>
      </c>
      <c r="S67" s="1">
        <v>0</v>
      </c>
      <c r="T67" s="27"/>
      <c r="U67" s="1">
        <v>0</v>
      </c>
      <c r="V67" s="1">
        <v>27158.697600000007</v>
      </c>
    </row>
    <row r="68" spans="1:22" ht="15.75" x14ac:dyDescent="0.25">
      <c r="A68" s="5" t="s">
        <v>624</v>
      </c>
      <c r="B68" s="6" t="s">
        <v>1</v>
      </c>
      <c r="C68" s="5" t="s">
        <v>0</v>
      </c>
      <c r="D68" s="4">
        <v>502</v>
      </c>
      <c r="E68" s="4">
        <v>502</v>
      </c>
      <c r="F68" s="4">
        <v>0</v>
      </c>
      <c r="G68" s="28">
        <v>0</v>
      </c>
      <c r="H68" s="2"/>
      <c r="I68" s="1">
        <v>3358637.41</v>
      </c>
      <c r="J68" s="1">
        <v>3450741.9</v>
      </c>
      <c r="K68" s="1">
        <v>92104.489999999758</v>
      </c>
      <c r="L68" s="3">
        <v>2.7E-2</v>
      </c>
      <c r="M68" s="1">
        <v>0</v>
      </c>
      <c r="N68" s="1">
        <v>92104.490000000049</v>
      </c>
      <c r="O68" s="7">
        <v>389932.4682</v>
      </c>
      <c r="P68" s="1">
        <v>0</v>
      </c>
      <c r="Q68" s="1">
        <v>0</v>
      </c>
      <c r="R68" s="1">
        <v>0</v>
      </c>
      <c r="S68" s="1">
        <v>0</v>
      </c>
      <c r="T68" s="27"/>
      <c r="U68" s="1">
        <v>0</v>
      </c>
      <c r="V68" s="1">
        <v>13574.568200000005</v>
      </c>
    </row>
    <row r="69" spans="1:22" ht="15.75" x14ac:dyDescent="0.25">
      <c r="A69" s="5" t="s">
        <v>623</v>
      </c>
      <c r="B69" s="6" t="s">
        <v>1</v>
      </c>
      <c r="C69" s="5" t="s">
        <v>0</v>
      </c>
      <c r="D69" s="4">
        <v>515</v>
      </c>
      <c r="E69" s="4">
        <v>506</v>
      </c>
      <c r="F69" s="4">
        <v>-9</v>
      </c>
      <c r="G69" s="28">
        <v>-1.7000000000000001E-2</v>
      </c>
      <c r="H69" s="2"/>
      <c r="I69" s="1">
        <v>4005942.62</v>
      </c>
      <c r="J69" s="1">
        <v>3961715.55</v>
      </c>
      <c r="K69" s="1">
        <v>-44227.070000000298</v>
      </c>
      <c r="L69" s="3">
        <v>-1.0999999999999999E-2</v>
      </c>
      <c r="M69" s="1">
        <v>-28519</v>
      </c>
      <c r="N69" s="1">
        <v>-15708.070000000065</v>
      </c>
      <c r="O69" s="2">
        <v>953643.99</v>
      </c>
      <c r="P69" s="1">
        <v>-28519</v>
      </c>
      <c r="Q69" s="1">
        <v>0</v>
      </c>
      <c r="R69" s="1">
        <v>0</v>
      </c>
      <c r="S69" s="1">
        <v>0</v>
      </c>
      <c r="T69" s="27"/>
      <c r="U69" s="1">
        <v>0</v>
      </c>
      <c r="V69" s="1">
        <v>0</v>
      </c>
    </row>
    <row r="70" spans="1:22" ht="15.75" x14ac:dyDescent="0.25">
      <c r="A70" s="5" t="s">
        <v>622</v>
      </c>
      <c r="B70" s="6" t="s">
        <v>1</v>
      </c>
      <c r="C70" s="5" t="s">
        <v>41</v>
      </c>
      <c r="D70" s="4">
        <v>505</v>
      </c>
      <c r="E70" s="4">
        <v>463</v>
      </c>
      <c r="F70" s="4">
        <v>-42</v>
      </c>
      <c r="G70" s="28">
        <v>-8.3000000000000004E-2</v>
      </c>
      <c r="H70" s="2"/>
      <c r="I70" s="1">
        <v>3920564.5500000003</v>
      </c>
      <c r="J70" s="1">
        <v>3675237.0272500003</v>
      </c>
      <c r="K70" s="1">
        <v>-245327.52275</v>
      </c>
      <c r="L70" s="3">
        <v>-6.3E-2</v>
      </c>
      <c r="M70" s="1">
        <v>-157938.88274999987</v>
      </c>
      <c r="N70" s="1">
        <v>-87388.64000000013</v>
      </c>
      <c r="O70" s="2">
        <v>1039888.5708</v>
      </c>
      <c r="P70" s="1">
        <v>-136636</v>
      </c>
      <c r="Q70" s="1">
        <v>0</v>
      </c>
      <c r="R70" s="1">
        <v>-21302.882749999757</v>
      </c>
      <c r="S70" s="1">
        <v>0</v>
      </c>
      <c r="T70" s="27"/>
      <c r="U70" s="1">
        <v>0</v>
      </c>
      <c r="V70" s="1">
        <v>3540.3308000000015</v>
      </c>
    </row>
    <row r="71" spans="1:22" ht="15.75" x14ac:dyDescent="0.25">
      <c r="A71" s="5" t="s">
        <v>621</v>
      </c>
      <c r="B71" s="6" t="s">
        <v>1</v>
      </c>
      <c r="C71" s="5" t="s">
        <v>46</v>
      </c>
      <c r="D71" s="4">
        <v>342</v>
      </c>
      <c r="E71" s="4">
        <v>366</v>
      </c>
      <c r="F71" s="4">
        <v>24</v>
      </c>
      <c r="G71" s="28">
        <v>7.0000000000000007E-2</v>
      </c>
      <c r="H71" s="2"/>
      <c r="I71" s="1">
        <v>2411606.88</v>
      </c>
      <c r="J71" s="1">
        <v>2523195.41</v>
      </c>
      <c r="K71" s="1">
        <v>111588.53000000026</v>
      </c>
      <c r="L71" s="3">
        <v>4.5999999999999999E-2</v>
      </c>
      <c r="M71" s="1">
        <v>93838</v>
      </c>
      <c r="N71" s="1">
        <v>17750.530000000028</v>
      </c>
      <c r="O71" s="2">
        <v>397983.11580000003</v>
      </c>
      <c r="P71" s="1">
        <v>93838</v>
      </c>
      <c r="Q71" s="1">
        <v>0</v>
      </c>
      <c r="R71" s="1">
        <v>0</v>
      </c>
      <c r="S71" s="1">
        <v>0</v>
      </c>
      <c r="T71" s="27"/>
      <c r="U71" s="1">
        <v>0</v>
      </c>
      <c r="V71" s="1">
        <v>1025.7057999999997</v>
      </c>
    </row>
    <row r="72" spans="1:22" ht="15.75" x14ac:dyDescent="0.25">
      <c r="A72" s="5" t="s">
        <v>620</v>
      </c>
      <c r="B72" s="6" t="s">
        <v>1</v>
      </c>
      <c r="C72" s="5" t="s">
        <v>89</v>
      </c>
      <c r="D72" s="4">
        <v>432</v>
      </c>
      <c r="E72" s="4">
        <v>419</v>
      </c>
      <c r="F72" s="4">
        <v>-13</v>
      </c>
      <c r="G72" s="28">
        <v>-0.03</v>
      </c>
      <c r="H72" s="2"/>
      <c r="I72" s="1">
        <v>3215112.5300000003</v>
      </c>
      <c r="J72" s="1">
        <v>3195917.6717500002</v>
      </c>
      <c r="K72" s="1">
        <v>-19194.858250000048</v>
      </c>
      <c r="L72" s="3">
        <v>-6.0000000000000001E-3</v>
      </c>
      <c r="M72" s="1">
        <v>19554.921750000212</v>
      </c>
      <c r="N72" s="1">
        <v>-38749.779999999912</v>
      </c>
      <c r="O72" s="2">
        <v>717436.55</v>
      </c>
      <c r="P72" s="1">
        <v>-46101</v>
      </c>
      <c r="Q72" s="1">
        <v>0</v>
      </c>
      <c r="R72" s="1">
        <v>65655.921750000329</v>
      </c>
      <c r="S72" s="1">
        <v>0</v>
      </c>
      <c r="T72" s="27"/>
      <c r="U72" s="1">
        <v>0</v>
      </c>
      <c r="V72" s="1">
        <v>0</v>
      </c>
    </row>
    <row r="73" spans="1:22" ht="15.75" x14ac:dyDescent="0.25">
      <c r="A73" s="5" t="s">
        <v>619</v>
      </c>
      <c r="B73" s="6" t="s">
        <v>1</v>
      </c>
      <c r="C73" s="5" t="s">
        <v>56</v>
      </c>
      <c r="D73" s="4">
        <v>648</v>
      </c>
      <c r="E73" s="4">
        <v>645</v>
      </c>
      <c r="F73" s="4">
        <v>-3</v>
      </c>
      <c r="G73" s="28">
        <v>-5.0000000000000001E-3</v>
      </c>
      <c r="H73" s="2"/>
      <c r="I73" s="1">
        <v>4357911.29</v>
      </c>
      <c r="J73" s="1">
        <v>4359270.1905000005</v>
      </c>
      <c r="K73" s="1">
        <v>1358.9005000004545</v>
      </c>
      <c r="L73" s="3">
        <v>0</v>
      </c>
      <c r="M73" s="1">
        <v>-66430.439499999862</v>
      </c>
      <c r="N73" s="1">
        <v>67789.339999999967</v>
      </c>
      <c r="O73" s="7">
        <v>668303.38800000004</v>
      </c>
      <c r="P73" s="1">
        <v>-21498</v>
      </c>
      <c r="Q73" s="1">
        <v>0</v>
      </c>
      <c r="R73" s="1">
        <v>-44932.439499999826</v>
      </c>
      <c r="S73" s="1">
        <v>0</v>
      </c>
      <c r="T73" s="27"/>
      <c r="U73" s="1">
        <v>0</v>
      </c>
      <c r="V73" s="1">
        <v>19815.928</v>
      </c>
    </row>
    <row r="74" spans="1:22" ht="15.75" x14ac:dyDescent="0.25">
      <c r="A74" s="5" t="s">
        <v>618</v>
      </c>
      <c r="B74" s="6" t="s">
        <v>1</v>
      </c>
      <c r="C74" s="5" t="s">
        <v>41</v>
      </c>
      <c r="D74" s="4">
        <v>238</v>
      </c>
      <c r="E74" s="4">
        <v>222</v>
      </c>
      <c r="F74" s="4">
        <v>-16</v>
      </c>
      <c r="G74" s="28">
        <v>-6.7000000000000004E-2</v>
      </c>
      <c r="H74" s="2"/>
      <c r="I74" s="1">
        <v>1764258.02</v>
      </c>
      <c r="J74" s="1">
        <v>1601349.46</v>
      </c>
      <c r="K74" s="1">
        <v>-162908.56000000006</v>
      </c>
      <c r="L74" s="3">
        <v>-9.1999999999999998E-2</v>
      </c>
      <c r="M74" s="1">
        <v>-92963</v>
      </c>
      <c r="N74" s="1">
        <v>-69945.56</v>
      </c>
      <c r="O74" s="2">
        <v>399228.66</v>
      </c>
      <c r="P74" s="1">
        <v>-92963</v>
      </c>
      <c r="Q74" s="1">
        <v>0</v>
      </c>
      <c r="R74" s="1">
        <v>0</v>
      </c>
      <c r="S74" s="1">
        <v>0</v>
      </c>
      <c r="T74" s="27"/>
      <c r="U74" s="1">
        <v>0</v>
      </c>
      <c r="V74" s="1">
        <v>0</v>
      </c>
    </row>
    <row r="75" spans="1:22" ht="15.75" x14ac:dyDescent="0.25">
      <c r="A75" s="5" t="s">
        <v>617</v>
      </c>
      <c r="B75" s="6" t="s">
        <v>1</v>
      </c>
      <c r="C75" s="5" t="s">
        <v>89</v>
      </c>
      <c r="D75" s="4">
        <v>740</v>
      </c>
      <c r="E75" s="4">
        <v>729</v>
      </c>
      <c r="F75" s="4">
        <v>-11</v>
      </c>
      <c r="G75" s="28">
        <v>-1.4999999999999999E-2</v>
      </c>
      <c r="H75" s="2"/>
      <c r="I75" s="1">
        <v>5365769.34</v>
      </c>
      <c r="J75" s="1">
        <v>5166852.16</v>
      </c>
      <c r="K75" s="1">
        <v>-198917.1799999997</v>
      </c>
      <c r="L75" s="3">
        <v>-3.6999999999999998E-2</v>
      </c>
      <c r="M75" s="1">
        <v>-57741</v>
      </c>
      <c r="N75" s="1">
        <v>-141176.1799999997</v>
      </c>
      <c r="O75" s="2">
        <v>1516639.6940000001</v>
      </c>
      <c r="P75" s="1">
        <v>-57741</v>
      </c>
      <c r="Q75" s="1">
        <v>0</v>
      </c>
      <c r="R75" s="1">
        <v>0</v>
      </c>
      <c r="S75" s="1">
        <v>0</v>
      </c>
      <c r="T75" s="27"/>
      <c r="U75" s="1">
        <v>0</v>
      </c>
      <c r="V75" s="1">
        <v>161848.174</v>
      </c>
    </row>
    <row r="76" spans="1:22" ht="15.75" x14ac:dyDescent="0.25">
      <c r="A76" s="5" t="s">
        <v>616</v>
      </c>
      <c r="B76" s="6" t="s">
        <v>187</v>
      </c>
      <c r="C76" s="5" t="s">
        <v>185</v>
      </c>
      <c r="D76" s="4">
        <v>263</v>
      </c>
      <c r="E76" s="4">
        <v>241</v>
      </c>
      <c r="F76" s="4">
        <v>-22</v>
      </c>
      <c r="G76" s="28">
        <v>-8.4000000000000005E-2</v>
      </c>
      <c r="H76" s="2"/>
      <c r="I76" s="1">
        <v>2020344.89</v>
      </c>
      <c r="J76" s="1">
        <v>1908163.68</v>
      </c>
      <c r="K76" s="1">
        <v>-112181.20999999996</v>
      </c>
      <c r="L76" s="3">
        <v>-5.6000000000000001E-2</v>
      </c>
      <c r="M76" s="1">
        <v>-137515</v>
      </c>
      <c r="N76" s="1">
        <v>25333.790000000037</v>
      </c>
      <c r="O76" s="2">
        <v>1059170.42</v>
      </c>
      <c r="P76" s="1">
        <v>-125842</v>
      </c>
      <c r="Q76" s="1">
        <v>0</v>
      </c>
      <c r="R76" s="1">
        <v>-11673</v>
      </c>
      <c r="S76" s="1">
        <v>0</v>
      </c>
      <c r="T76" s="27"/>
      <c r="U76" s="1">
        <v>0</v>
      </c>
      <c r="V76" s="1">
        <v>0</v>
      </c>
    </row>
    <row r="77" spans="1:22" ht="15.75" x14ac:dyDescent="0.25">
      <c r="A77" s="5" t="s">
        <v>615</v>
      </c>
      <c r="B77" s="6" t="s">
        <v>187</v>
      </c>
      <c r="C77" s="5" t="s">
        <v>185</v>
      </c>
      <c r="D77" s="4">
        <v>284</v>
      </c>
      <c r="E77" s="4">
        <v>242</v>
      </c>
      <c r="F77" s="4">
        <v>-42</v>
      </c>
      <c r="G77" s="28">
        <v>-0.14799999999999999</v>
      </c>
      <c r="H77" s="2"/>
      <c r="I77" s="1">
        <v>2349398.3199999998</v>
      </c>
      <c r="J77" s="1">
        <v>1972328.98</v>
      </c>
      <c r="K77" s="1">
        <v>-377069.33999999985</v>
      </c>
      <c r="L77" s="3">
        <v>-0.16</v>
      </c>
      <c r="M77" s="1">
        <v>-256908</v>
      </c>
      <c r="N77" s="1">
        <v>-120161.33999999997</v>
      </c>
      <c r="O77" s="2">
        <v>869657.8</v>
      </c>
      <c r="P77" s="1">
        <v>-245216</v>
      </c>
      <c r="Q77" s="1">
        <v>0</v>
      </c>
      <c r="R77" s="1">
        <v>-11692</v>
      </c>
      <c r="S77" s="1">
        <v>0</v>
      </c>
      <c r="T77" s="27"/>
      <c r="U77" s="1">
        <v>0</v>
      </c>
      <c r="V77" s="1">
        <v>0</v>
      </c>
    </row>
    <row r="78" spans="1:22" ht="15.75" x14ac:dyDescent="0.25">
      <c r="A78" s="5" t="s">
        <v>614</v>
      </c>
      <c r="B78" s="6" t="s">
        <v>187</v>
      </c>
      <c r="C78" s="5" t="s">
        <v>185</v>
      </c>
      <c r="D78" s="4">
        <v>197</v>
      </c>
      <c r="E78" s="4">
        <v>194</v>
      </c>
      <c r="F78" s="4">
        <v>-3</v>
      </c>
      <c r="G78" s="28">
        <v>-1.4999999999999999E-2</v>
      </c>
      <c r="H78" s="2"/>
      <c r="I78" s="1">
        <v>1476654.75</v>
      </c>
      <c r="J78" s="1">
        <v>1511874.28</v>
      </c>
      <c r="K78" s="1">
        <v>35219.530000000028</v>
      </c>
      <c r="L78" s="3">
        <v>2.4E-2</v>
      </c>
      <c r="M78" s="1">
        <v>-21578</v>
      </c>
      <c r="N78" s="1">
        <v>56797.530000000028</v>
      </c>
      <c r="O78" s="2">
        <v>808697.14</v>
      </c>
      <c r="P78" s="1">
        <v>-12349</v>
      </c>
      <c r="Q78" s="1">
        <v>0</v>
      </c>
      <c r="R78" s="1">
        <v>-9229</v>
      </c>
      <c r="S78" s="1">
        <v>0</v>
      </c>
      <c r="T78" s="27"/>
      <c r="U78" s="1">
        <v>0</v>
      </c>
      <c r="V78" s="1">
        <v>0</v>
      </c>
    </row>
    <row r="79" spans="1:22" ht="15.75" x14ac:dyDescent="0.25">
      <c r="A79" s="5" t="s">
        <v>613</v>
      </c>
      <c r="B79" s="6" t="s">
        <v>187</v>
      </c>
      <c r="C79" s="5" t="s">
        <v>185</v>
      </c>
      <c r="D79" s="4">
        <v>254</v>
      </c>
      <c r="E79" s="4">
        <v>249</v>
      </c>
      <c r="F79" s="4">
        <v>-5</v>
      </c>
      <c r="G79" s="28">
        <v>-0.02</v>
      </c>
      <c r="H79" s="2"/>
      <c r="I79" s="1">
        <v>1832190.4</v>
      </c>
      <c r="J79" s="1">
        <v>1851961.63</v>
      </c>
      <c r="K79" s="1">
        <v>19771.229999999981</v>
      </c>
      <c r="L79" s="3">
        <v>1.0999999999999999E-2</v>
      </c>
      <c r="M79" s="1">
        <v>-21841</v>
      </c>
      <c r="N79" s="1">
        <v>41612.229999999952</v>
      </c>
      <c r="O79" s="2">
        <v>1009294.02</v>
      </c>
      <c r="P79" s="1">
        <v>-9996</v>
      </c>
      <c r="Q79" s="1">
        <v>0</v>
      </c>
      <c r="R79" s="1">
        <v>-11845</v>
      </c>
      <c r="S79" s="1">
        <v>0</v>
      </c>
      <c r="T79" s="27"/>
      <c r="U79" s="1">
        <v>0</v>
      </c>
      <c r="V79" s="1">
        <v>0</v>
      </c>
    </row>
    <row r="80" spans="1:22" ht="15.75" x14ac:dyDescent="0.25">
      <c r="A80" s="5" t="s">
        <v>612</v>
      </c>
      <c r="B80" s="6" t="s">
        <v>610</v>
      </c>
      <c r="C80" s="5" t="s">
        <v>185</v>
      </c>
      <c r="D80" s="4">
        <v>29</v>
      </c>
      <c r="E80" s="4">
        <v>31</v>
      </c>
      <c r="F80" s="4">
        <v>2</v>
      </c>
      <c r="G80" s="28">
        <v>6.9000000000000006E-2</v>
      </c>
      <c r="H80" s="2"/>
      <c r="I80" s="1">
        <v>332217.99</v>
      </c>
      <c r="J80" s="1">
        <v>350732.54</v>
      </c>
      <c r="K80" s="1">
        <v>18514.549999999988</v>
      </c>
      <c r="L80" s="3">
        <v>5.6000000000000001E-2</v>
      </c>
      <c r="M80" s="1">
        <v>0</v>
      </c>
      <c r="N80" s="1">
        <v>18514.549999999974</v>
      </c>
      <c r="O80" s="2">
        <v>244419.26</v>
      </c>
      <c r="P80" s="1">
        <v>0</v>
      </c>
      <c r="Q80" s="1">
        <v>0</v>
      </c>
      <c r="R80" s="1">
        <v>0</v>
      </c>
      <c r="S80" s="1">
        <v>0</v>
      </c>
      <c r="T80" s="27"/>
      <c r="U80" s="1">
        <v>0</v>
      </c>
      <c r="V80" s="1">
        <v>0</v>
      </c>
    </row>
    <row r="81" spans="1:22" ht="15.75" x14ac:dyDescent="0.25">
      <c r="A81" s="5" t="s">
        <v>611</v>
      </c>
      <c r="B81" s="6" t="s">
        <v>610</v>
      </c>
      <c r="C81" s="5" t="s">
        <v>185</v>
      </c>
      <c r="D81" s="4">
        <v>11</v>
      </c>
      <c r="E81" s="4">
        <v>24</v>
      </c>
      <c r="F81" s="4">
        <v>13</v>
      </c>
      <c r="G81" s="28">
        <v>1.1819999999999999</v>
      </c>
      <c r="H81" s="2"/>
      <c r="I81" s="1">
        <v>53420.880000000005</v>
      </c>
      <c r="J81" s="1">
        <v>85238.75</v>
      </c>
      <c r="K81" s="1">
        <v>31817.869999999995</v>
      </c>
      <c r="L81" s="3">
        <v>0.59599999999999997</v>
      </c>
      <c r="M81" s="1">
        <v>0</v>
      </c>
      <c r="N81" s="1">
        <v>31817.87</v>
      </c>
      <c r="O81" s="2">
        <v>214453.93</v>
      </c>
      <c r="P81" s="1">
        <v>0</v>
      </c>
      <c r="Q81" s="1">
        <v>0</v>
      </c>
      <c r="R81" s="1">
        <v>0</v>
      </c>
      <c r="S81" s="1">
        <v>0</v>
      </c>
      <c r="T81" s="27"/>
      <c r="U81" s="1">
        <v>0</v>
      </c>
      <c r="V81" s="1">
        <v>0</v>
      </c>
    </row>
    <row r="82" spans="1:22" ht="15.75" x14ac:dyDescent="0.25">
      <c r="A82" s="5" t="s">
        <v>609</v>
      </c>
      <c r="B82" s="6" t="s">
        <v>1</v>
      </c>
      <c r="C82" s="5" t="s">
        <v>15</v>
      </c>
      <c r="D82" s="4">
        <v>756</v>
      </c>
      <c r="E82" s="4">
        <v>732</v>
      </c>
      <c r="F82" s="4">
        <v>-24</v>
      </c>
      <c r="G82" s="28">
        <v>-3.2000000000000001E-2</v>
      </c>
      <c r="H82" s="2"/>
      <c r="I82" s="1">
        <v>5676106.4600000009</v>
      </c>
      <c r="J82" s="1">
        <v>5591010.7970000003</v>
      </c>
      <c r="K82" s="1">
        <v>-85095.663000000641</v>
      </c>
      <c r="L82" s="3">
        <v>-1.4999999999999999E-2</v>
      </c>
      <c r="M82" s="1">
        <v>-3265.0130000002682</v>
      </c>
      <c r="N82" s="1">
        <v>-81830.649999999907</v>
      </c>
      <c r="O82" s="2">
        <v>1293780.2300000002</v>
      </c>
      <c r="P82" s="1">
        <v>-61984</v>
      </c>
      <c r="Q82" s="1">
        <v>0</v>
      </c>
      <c r="R82" s="1">
        <v>58718.987000000554</v>
      </c>
      <c r="S82" s="1">
        <v>0</v>
      </c>
      <c r="T82" s="27"/>
      <c r="U82" s="1">
        <v>120000</v>
      </c>
      <c r="V82" s="1">
        <v>0</v>
      </c>
    </row>
    <row r="83" spans="1:22" ht="15.75" x14ac:dyDescent="0.25">
      <c r="A83" s="5" t="s">
        <v>608</v>
      </c>
      <c r="B83" s="6" t="s">
        <v>1</v>
      </c>
      <c r="C83" s="5" t="s">
        <v>7</v>
      </c>
      <c r="D83" s="4">
        <v>910</v>
      </c>
      <c r="E83" s="4">
        <v>931</v>
      </c>
      <c r="F83" s="4">
        <v>21</v>
      </c>
      <c r="G83" s="28">
        <v>2.3E-2</v>
      </c>
      <c r="H83" s="2"/>
      <c r="I83" s="1">
        <v>6422442.1699999999</v>
      </c>
      <c r="J83" s="1">
        <v>6393642.9100000001</v>
      </c>
      <c r="K83" s="1">
        <v>-28799.259999999776</v>
      </c>
      <c r="L83" s="3">
        <v>-4.0000000000000001E-3</v>
      </c>
      <c r="M83" s="1">
        <v>103295</v>
      </c>
      <c r="N83" s="1">
        <v>-132094.26</v>
      </c>
      <c r="O83" s="2">
        <v>1677484.2470000002</v>
      </c>
      <c r="P83" s="1">
        <v>103295</v>
      </c>
      <c r="Q83" s="1">
        <v>0</v>
      </c>
      <c r="R83" s="1">
        <v>0</v>
      </c>
      <c r="S83" s="1">
        <v>0</v>
      </c>
      <c r="T83" s="27"/>
      <c r="U83" s="1">
        <v>0</v>
      </c>
      <c r="V83" s="1">
        <v>77018.316999999995</v>
      </c>
    </row>
    <row r="84" spans="1:22" ht="15.75" x14ac:dyDescent="0.25">
      <c r="A84" s="5" t="s">
        <v>607</v>
      </c>
      <c r="B84" s="6" t="s">
        <v>1</v>
      </c>
      <c r="C84" s="5" t="s">
        <v>23</v>
      </c>
      <c r="D84" s="4">
        <v>781</v>
      </c>
      <c r="E84" s="4">
        <v>786</v>
      </c>
      <c r="F84" s="4">
        <v>5</v>
      </c>
      <c r="G84" s="28">
        <v>6.0000000000000001E-3</v>
      </c>
      <c r="H84" s="2"/>
      <c r="I84" s="1">
        <v>4893074.62</v>
      </c>
      <c r="J84" s="1">
        <v>4952107.2350000003</v>
      </c>
      <c r="K84" s="1">
        <v>59032.615000000224</v>
      </c>
      <c r="L84" s="3">
        <v>1.2E-2</v>
      </c>
      <c r="M84" s="1">
        <v>45451.865000000224</v>
      </c>
      <c r="N84" s="1">
        <v>13580.75</v>
      </c>
      <c r="O84" s="2">
        <v>587866.45629999996</v>
      </c>
      <c r="P84" s="1">
        <v>23501</v>
      </c>
      <c r="Q84" s="1">
        <v>0</v>
      </c>
      <c r="R84" s="1">
        <v>21950.865000000238</v>
      </c>
      <c r="S84" s="1">
        <v>0</v>
      </c>
      <c r="T84" s="27"/>
      <c r="U84" s="1">
        <v>0</v>
      </c>
      <c r="V84" s="1">
        <v>14600.426299999999</v>
      </c>
    </row>
    <row r="85" spans="1:22" ht="15.75" x14ac:dyDescent="0.25">
      <c r="A85" s="5" t="s">
        <v>606</v>
      </c>
      <c r="B85" s="6" t="s">
        <v>1</v>
      </c>
      <c r="C85" s="5" t="s">
        <v>17</v>
      </c>
      <c r="D85" s="4">
        <v>591</v>
      </c>
      <c r="E85" s="4">
        <v>555</v>
      </c>
      <c r="F85" s="4">
        <v>-36</v>
      </c>
      <c r="G85" s="28">
        <v>-6.0999999999999999E-2</v>
      </c>
      <c r="H85" s="2"/>
      <c r="I85" s="1">
        <v>4079584.89</v>
      </c>
      <c r="J85" s="1">
        <v>3966230.4047499998</v>
      </c>
      <c r="K85" s="1">
        <v>-113354.48525000038</v>
      </c>
      <c r="L85" s="3">
        <v>-2.8000000000000001E-2</v>
      </c>
      <c r="M85" s="1">
        <v>4158.1947499997914</v>
      </c>
      <c r="N85" s="1">
        <v>-117512.68000000017</v>
      </c>
      <c r="O85" s="2">
        <v>1213811.3978000002</v>
      </c>
      <c r="P85" s="1">
        <v>-197663</v>
      </c>
      <c r="Q85" s="1">
        <v>0</v>
      </c>
      <c r="R85" s="1">
        <v>201821.19474999991</v>
      </c>
      <c r="S85" s="1">
        <v>0</v>
      </c>
      <c r="T85" s="27"/>
      <c r="U85" s="1">
        <v>30000</v>
      </c>
      <c r="V85" s="1">
        <v>156996.78780000002</v>
      </c>
    </row>
    <row r="86" spans="1:22" ht="15.75" x14ac:dyDescent="0.25">
      <c r="A86" s="5" t="s">
        <v>605</v>
      </c>
      <c r="B86" s="6" t="s">
        <v>1</v>
      </c>
      <c r="C86" s="5" t="s">
        <v>0</v>
      </c>
      <c r="D86" s="4">
        <v>580</v>
      </c>
      <c r="E86" s="4">
        <v>591</v>
      </c>
      <c r="F86" s="4">
        <v>11</v>
      </c>
      <c r="G86" s="28">
        <v>1.9E-2</v>
      </c>
      <c r="H86" s="2"/>
      <c r="I86" s="1">
        <v>4115611.7</v>
      </c>
      <c r="J86" s="1">
        <v>4172917.0970000005</v>
      </c>
      <c r="K86" s="1">
        <v>57305.397000000346</v>
      </c>
      <c r="L86" s="3">
        <v>1.4E-2</v>
      </c>
      <c r="M86" s="1">
        <v>53899.017000000458</v>
      </c>
      <c r="N86" s="1">
        <v>3406.3800000001211</v>
      </c>
      <c r="O86" s="2">
        <v>1182447.1000000001</v>
      </c>
      <c r="P86" s="1">
        <v>36726</v>
      </c>
      <c r="Q86" s="1">
        <v>0</v>
      </c>
      <c r="R86" s="1">
        <v>17173.017000000335</v>
      </c>
      <c r="S86" s="1">
        <v>0</v>
      </c>
      <c r="T86" s="27"/>
      <c r="U86" s="1">
        <v>0</v>
      </c>
      <c r="V86" s="1">
        <v>0</v>
      </c>
    </row>
    <row r="87" spans="1:22" ht="15.75" x14ac:dyDescent="0.25">
      <c r="A87" s="5" t="s">
        <v>604</v>
      </c>
      <c r="B87" s="6" t="s">
        <v>1</v>
      </c>
      <c r="C87" s="5" t="s">
        <v>56</v>
      </c>
      <c r="D87" s="4">
        <v>439</v>
      </c>
      <c r="E87" s="4">
        <v>433</v>
      </c>
      <c r="F87" s="4">
        <v>-6</v>
      </c>
      <c r="G87" s="28">
        <v>-1.4E-2</v>
      </c>
      <c r="H87" s="2"/>
      <c r="I87" s="1">
        <v>3518329.36</v>
      </c>
      <c r="J87" s="1">
        <v>3525614.2700000005</v>
      </c>
      <c r="K87" s="1">
        <v>7284.9100000006147</v>
      </c>
      <c r="L87" s="3">
        <v>2E-3</v>
      </c>
      <c r="M87" s="1">
        <v>-60813.289999999572</v>
      </c>
      <c r="N87" s="1">
        <v>68098.199999999953</v>
      </c>
      <c r="O87" s="2">
        <v>810413.47719999996</v>
      </c>
      <c r="P87" s="1">
        <v>-41042</v>
      </c>
      <c r="Q87" s="1">
        <v>0</v>
      </c>
      <c r="R87" s="1">
        <v>-19771.289999999513</v>
      </c>
      <c r="S87" s="1">
        <v>0</v>
      </c>
      <c r="T87" s="27"/>
      <c r="U87" s="1">
        <v>0</v>
      </c>
      <c r="V87" s="1">
        <v>65798.197199999995</v>
      </c>
    </row>
    <row r="88" spans="1:22" ht="15.75" x14ac:dyDescent="0.25">
      <c r="A88" s="5" t="s">
        <v>603</v>
      </c>
      <c r="B88" s="6" t="s">
        <v>1</v>
      </c>
      <c r="C88" s="5" t="s">
        <v>0</v>
      </c>
      <c r="D88" s="4">
        <v>990</v>
      </c>
      <c r="E88" s="4">
        <v>945</v>
      </c>
      <c r="F88" s="4">
        <v>-45</v>
      </c>
      <c r="G88" s="28">
        <v>-4.4999999999999998E-2</v>
      </c>
      <c r="H88" s="2"/>
      <c r="I88" s="1">
        <v>6786033.5800000001</v>
      </c>
      <c r="J88" s="1">
        <v>6480487.71</v>
      </c>
      <c r="K88" s="1">
        <v>-305545.87000000011</v>
      </c>
      <c r="L88" s="3">
        <v>-4.4999999999999998E-2</v>
      </c>
      <c r="M88" s="1">
        <v>-184691</v>
      </c>
      <c r="N88" s="1">
        <v>-120854.87000000011</v>
      </c>
      <c r="O88" s="2">
        <v>2158893.0920000002</v>
      </c>
      <c r="P88" s="1">
        <v>-184691</v>
      </c>
      <c r="Q88" s="1">
        <v>0</v>
      </c>
      <c r="R88" s="1">
        <v>0</v>
      </c>
      <c r="S88" s="1">
        <v>0</v>
      </c>
      <c r="T88" s="27"/>
      <c r="U88" s="1">
        <v>0</v>
      </c>
      <c r="V88" s="1">
        <v>322031.74200000003</v>
      </c>
    </row>
    <row r="89" spans="1:22" ht="15.75" x14ac:dyDescent="0.25">
      <c r="A89" s="5" t="s">
        <v>602</v>
      </c>
      <c r="B89" s="6" t="s">
        <v>1</v>
      </c>
      <c r="C89" s="5" t="s">
        <v>97</v>
      </c>
      <c r="D89" s="4">
        <v>385</v>
      </c>
      <c r="E89" s="4">
        <v>375</v>
      </c>
      <c r="F89" s="4">
        <v>-10</v>
      </c>
      <c r="G89" s="28">
        <v>-2.5999999999999999E-2</v>
      </c>
      <c r="H89" s="2"/>
      <c r="I89" s="1">
        <v>2604591.36</v>
      </c>
      <c r="J89" s="1">
        <v>2540636.46</v>
      </c>
      <c r="K89" s="1">
        <v>-63954.899999999907</v>
      </c>
      <c r="L89" s="3">
        <v>-2.5000000000000001E-2</v>
      </c>
      <c r="M89" s="1">
        <v>-368</v>
      </c>
      <c r="N89" s="1">
        <v>-63586.900000000023</v>
      </c>
      <c r="O89" s="2">
        <v>741328.28760000004</v>
      </c>
      <c r="P89" s="1">
        <v>-368</v>
      </c>
      <c r="Q89" s="1">
        <v>0</v>
      </c>
      <c r="R89" s="1">
        <v>0</v>
      </c>
      <c r="S89" s="1">
        <v>0</v>
      </c>
      <c r="T89" s="27"/>
      <c r="U89" s="1">
        <v>0</v>
      </c>
      <c r="V89" s="1">
        <v>87114.297599999991</v>
      </c>
    </row>
    <row r="90" spans="1:22" ht="15.75" x14ac:dyDescent="0.25">
      <c r="A90" s="5" t="s">
        <v>601</v>
      </c>
      <c r="B90" s="6" t="s">
        <v>1</v>
      </c>
      <c r="C90" s="5" t="s">
        <v>27</v>
      </c>
      <c r="D90" s="4">
        <v>407</v>
      </c>
      <c r="E90" s="4">
        <v>405</v>
      </c>
      <c r="F90" s="4">
        <v>-2</v>
      </c>
      <c r="G90" s="28">
        <v>-5.0000000000000001E-3</v>
      </c>
      <c r="H90" s="2"/>
      <c r="I90" s="1">
        <v>3206184.88</v>
      </c>
      <c r="J90" s="1">
        <v>3121414.9047500002</v>
      </c>
      <c r="K90" s="1">
        <v>-84769.975249999668</v>
      </c>
      <c r="L90" s="3">
        <v>-2.5999999999999999E-2</v>
      </c>
      <c r="M90" s="1">
        <v>-73824.135249999817</v>
      </c>
      <c r="N90" s="1">
        <v>-10945.840000000084</v>
      </c>
      <c r="O90" s="2">
        <v>913414.28240000003</v>
      </c>
      <c r="P90" s="1">
        <v>727</v>
      </c>
      <c r="Q90" s="1">
        <v>0</v>
      </c>
      <c r="R90" s="1">
        <v>-74551.135249999905</v>
      </c>
      <c r="S90" s="1">
        <v>0</v>
      </c>
      <c r="T90" s="27"/>
      <c r="U90" s="1">
        <v>0</v>
      </c>
      <c r="V90" s="1">
        <v>67294.132399999988</v>
      </c>
    </row>
    <row r="91" spans="1:22" ht="15.75" x14ac:dyDescent="0.25">
      <c r="A91" s="5" t="s">
        <v>600</v>
      </c>
      <c r="B91" s="6" t="s">
        <v>5</v>
      </c>
      <c r="C91" s="5" t="s">
        <v>167</v>
      </c>
      <c r="D91" s="4">
        <v>490</v>
      </c>
      <c r="E91" s="4">
        <v>479</v>
      </c>
      <c r="F91" s="4">
        <v>-11</v>
      </c>
      <c r="G91" s="28">
        <v>-2.1999999999999999E-2</v>
      </c>
      <c r="H91" s="2"/>
      <c r="I91" s="1">
        <v>4462284.2699999996</v>
      </c>
      <c r="J91" s="1">
        <v>4337285.5865000002</v>
      </c>
      <c r="K91" s="1">
        <v>-124998.68349999934</v>
      </c>
      <c r="L91" s="3">
        <v>-2.8000000000000001E-2</v>
      </c>
      <c r="M91" s="1">
        <v>-75252.733499999624</v>
      </c>
      <c r="N91" s="1">
        <v>-49745.949999999953</v>
      </c>
      <c r="O91" s="2">
        <v>1445002.2072000001</v>
      </c>
      <c r="P91" s="1">
        <v>-72977</v>
      </c>
      <c r="Q91" s="1">
        <v>0</v>
      </c>
      <c r="R91" s="1">
        <v>-2275.7334999997402</v>
      </c>
      <c r="S91" s="1">
        <v>0</v>
      </c>
      <c r="T91" s="27"/>
      <c r="U91" s="1">
        <v>0</v>
      </c>
      <c r="V91" s="1">
        <v>28989.917199999996</v>
      </c>
    </row>
    <row r="92" spans="1:22" ht="15.75" x14ac:dyDescent="0.25">
      <c r="A92" s="5" t="s">
        <v>599</v>
      </c>
      <c r="B92" s="6" t="s">
        <v>1</v>
      </c>
      <c r="C92" s="5" t="s">
        <v>97</v>
      </c>
      <c r="D92" s="4">
        <v>420</v>
      </c>
      <c r="E92" s="4">
        <v>420</v>
      </c>
      <c r="F92" s="4">
        <v>0</v>
      </c>
      <c r="G92" s="28">
        <v>0</v>
      </c>
      <c r="H92" s="2"/>
      <c r="I92" s="1">
        <v>2992933.45</v>
      </c>
      <c r="J92" s="1">
        <v>2966245.6</v>
      </c>
      <c r="K92" s="1">
        <v>-26687.850000000093</v>
      </c>
      <c r="L92" s="3">
        <v>-8.9999999999999993E-3</v>
      </c>
      <c r="M92" s="1">
        <v>-2420</v>
      </c>
      <c r="N92" s="1">
        <v>-24267.850000000093</v>
      </c>
      <c r="O92" s="2">
        <v>757736.78240000003</v>
      </c>
      <c r="P92" s="1">
        <v>-2420</v>
      </c>
      <c r="Q92" s="1">
        <v>0</v>
      </c>
      <c r="R92" s="1">
        <v>0</v>
      </c>
      <c r="S92" s="1">
        <v>0</v>
      </c>
      <c r="T92" s="27"/>
      <c r="U92" s="1">
        <v>0</v>
      </c>
      <c r="V92" s="1">
        <v>15064.382399999999</v>
      </c>
    </row>
    <row r="93" spans="1:22" ht="15.75" x14ac:dyDescent="0.25">
      <c r="A93" s="5" t="s">
        <v>598</v>
      </c>
      <c r="B93" s="6" t="s">
        <v>1</v>
      </c>
      <c r="C93" s="5" t="s">
        <v>56</v>
      </c>
      <c r="D93" s="4">
        <v>405</v>
      </c>
      <c r="E93" s="4">
        <v>409</v>
      </c>
      <c r="F93" s="4">
        <v>4</v>
      </c>
      <c r="G93" s="28">
        <v>0.01</v>
      </c>
      <c r="H93" s="2"/>
      <c r="I93" s="1">
        <v>3074146.06</v>
      </c>
      <c r="J93" s="1">
        <v>3070556.77</v>
      </c>
      <c r="K93" s="1">
        <v>-3589.2900000000373</v>
      </c>
      <c r="L93" s="3">
        <v>-1E-3</v>
      </c>
      <c r="M93" s="1">
        <v>-18640.700000000186</v>
      </c>
      <c r="N93" s="1">
        <v>15051.410000000033</v>
      </c>
      <c r="O93" s="7">
        <v>274771.77</v>
      </c>
      <c r="P93" s="1">
        <v>33562</v>
      </c>
      <c r="Q93" s="1">
        <v>0</v>
      </c>
      <c r="R93" s="1">
        <v>-52202.7</v>
      </c>
      <c r="S93" s="1">
        <v>0</v>
      </c>
      <c r="T93" s="27"/>
      <c r="U93" s="1">
        <v>0</v>
      </c>
      <c r="V93" s="1">
        <v>0</v>
      </c>
    </row>
    <row r="94" spans="1:22" ht="15.75" x14ac:dyDescent="0.25">
      <c r="A94" s="5" t="s">
        <v>597</v>
      </c>
      <c r="B94" s="6" t="s">
        <v>1</v>
      </c>
      <c r="C94" s="5" t="s">
        <v>17</v>
      </c>
      <c r="D94" s="4">
        <v>594</v>
      </c>
      <c r="E94" s="4">
        <v>621</v>
      </c>
      <c r="F94" s="4">
        <v>27</v>
      </c>
      <c r="G94" s="28">
        <v>4.4999999999999998E-2</v>
      </c>
      <c r="H94" s="2"/>
      <c r="I94" s="1">
        <v>4337396.41</v>
      </c>
      <c r="J94" s="1">
        <v>4559005.37</v>
      </c>
      <c r="K94" s="1">
        <v>221608.95999999996</v>
      </c>
      <c r="L94" s="3">
        <v>5.0999999999999997E-2</v>
      </c>
      <c r="M94" s="1">
        <v>103301.22999999998</v>
      </c>
      <c r="N94" s="1">
        <v>118307.7300000001</v>
      </c>
      <c r="O94" s="2">
        <v>1176060.9458000001</v>
      </c>
      <c r="P94" s="1">
        <v>116071</v>
      </c>
      <c r="Q94" s="1">
        <v>0</v>
      </c>
      <c r="R94" s="1">
        <v>-12769.77</v>
      </c>
      <c r="S94" s="1">
        <v>0</v>
      </c>
      <c r="T94" s="27"/>
      <c r="U94" s="1">
        <v>0</v>
      </c>
      <c r="V94" s="1">
        <v>39807.525799999996</v>
      </c>
    </row>
    <row r="95" spans="1:22" ht="15.75" x14ac:dyDescent="0.25">
      <c r="A95" s="5" t="s">
        <v>596</v>
      </c>
      <c r="B95" s="6" t="s">
        <v>3</v>
      </c>
      <c r="C95" s="5" t="s">
        <v>3</v>
      </c>
      <c r="D95" s="4">
        <v>521</v>
      </c>
      <c r="E95" s="4">
        <v>516</v>
      </c>
      <c r="F95" s="4">
        <v>-5</v>
      </c>
      <c r="G95" s="28">
        <v>-0.01</v>
      </c>
      <c r="H95" s="2"/>
      <c r="I95" s="1">
        <v>3822025.2</v>
      </c>
      <c r="J95" s="1">
        <v>3719519.27</v>
      </c>
      <c r="K95" s="1">
        <v>-102505.93000000017</v>
      </c>
      <c r="L95" s="3">
        <v>-2.7E-2</v>
      </c>
      <c r="M95" s="1">
        <v>-42880</v>
      </c>
      <c r="N95" s="1">
        <v>-59625.929999999935</v>
      </c>
      <c r="O95" s="2">
        <v>2132867.0100000002</v>
      </c>
      <c r="P95" s="1">
        <v>-21862</v>
      </c>
      <c r="Q95" s="1">
        <v>0</v>
      </c>
      <c r="R95" s="1">
        <v>-21018</v>
      </c>
      <c r="S95" s="1">
        <v>0</v>
      </c>
      <c r="T95" s="27"/>
      <c r="U95" s="1">
        <v>0</v>
      </c>
      <c r="V95" s="1">
        <v>0</v>
      </c>
    </row>
    <row r="96" spans="1:22" ht="15.75" x14ac:dyDescent="0.25">
      <c r="A96" s="5" t="s">
        <v>595</v>
      </c>
      <c r="B96" s="6" t="s">
        <v>3</v>
      </c>
      <c r="C96" s="5" t="s">
        <v>3</v>
      </c>
      <c r="D96" s="4">
        <v>1098</v>
      </c>
      <c r="E96" s="4">
        <v>1045</v>
      </c>
      <c r="F96" s="4">
        <v>-53</v>
      </c>
      <c r="G96" s="28">
        <v>-4.8000000000000001E-2</v>
      </c>
      <c r="H96" s="2"/>
      <c r="I96" s="1">
        <v>9216959.4499999993</v>
      </c>
      <c r="J96" s="1">
        <v>8856996.5099999998</v>
      </c>
      <c r="K96" s="1">
        <v>-359962.93999999948</v>
      </c>
      <c r="L96" s="3">
        <v>-3.9E-2</v>
      </c>
      <c r="M96" s="1">
        <v>-314319</v>
      </c>
      <c r="N96" s="1">
        <v>-45643.939999999944</v>
      </c>
      <c r="O96" s="2">
        <v>4624181.0999999996</v>
      </c>
      <c r="P96" s="1">
        <v>-267030</v>
      </c>
      <c r="Q96" s="1">
        <v>0</v>
      </c>
      <c r="R96" s="1">
        <v>-47289</v>
      </c>
      <c r="S96" s="1">
        <v>0</v>
      </c>
      <c r="T96" s="27"/>
      <c r="U96" s="1">
        <v>0</v>
      </c>
      <c r="V96" s="1">
        <v>0</v>
      </c>
    </row>
    <row r="97" spans="1:22" ht="15.75" x14ac:dyDescent="0.25">
      <c r="A97" s="5" t="s">
        <v>594</v>
      </c>
      <c r="B97" s="6" t="s">
        <v>1</v>
      </c>
      <c r="C97" s="5" t="s">
        <v>15</v>
      </c>
      <c r="D97" s="4">
        <v>316</v>
      </c>
      <c r="E97" s="4">
        <v>288</v>
      </c>
      <c r="F97" s="4">
        <v>-28</v>
      </c>
      <c r="G97" s="28">
        <v>-8.8999999999999996E-2</v>
      </c>
      <c r="H97" s="2"/>
      <c r="I97" s="1">
        <v>2522661.4300000002</v>
      </c>
      <c r="J97" s="1">
        <v>2313032.9</v>
      </c>
      <c r="K97" s="1">
        <v>-209628.53000000026</v>
      </c>
      <c r="L97" s="3">
        <v>-8.3000000000000004E-2</v>
      </c>
      <c r="M97" s="1">
        <v>-151544.81000000006</v>
      </c>
      <c r="N97" s="1">
        <v>-58083.72000000003</v>
      </c>
      <c r="O97" s="2">
        <v>542187.06000000006</v>
      </c>
      <c r="P97" s="1">
        <v>-94679</v>
      </c>
      <c r="Q97" s="1">
        <v>0</v>
      </c>
      <c r="R97" s="1">
        <v>-56865.81</v>
      </c>
      <c r="S97" s="1">
        <v>0</v>
      </c>
      <c r="T97" s="27"/>
      <c r="U97" s="1">
        <v>234000</v>
      </c>
      <c r="V97" s="1">
        <v>0</v>
      </c>
    </row>
    <row r="98" spans="1:22" ht="15.75" x14ac:dyDescent="0.25">
      <c r="A98" s="5" t="s">
        <v>593</v>
      </c>
      <c r="B98" s="6" t="s">
        <v>1</v>
      </c>
      <c r="C98" s="5" t="s">
        <v>97</v>
      </c>
      <c r="D98" s="4">
        <v>348</v>
      </c>
      <c r="E98" s="4">
        <v>342</v>
      </c>
      <c r="F98" s="4">
        <v>-6</v>
      </c>
      <c r="G98" s="28">
        <v>-1.7000000000000001E-2</v>
      </c>
      <c r="H98" s="2"/>
      <c r="I98" s="1">
        <v>2634073.46</v>
      </c>
      <c r="J98" s="1">
        <v>2546024.02</v>
      </c>
      <c r="K98" s="1">
        <v>-88049.439999999944</v>
      </c>
      <c r="L98" s="3">
        <v>-3.3000000000000002E-2</v>
      </c>
      <c r="M98" s="1">
        <v>-39227</v>
      </c>
      <c r="N98" s="1">
        <v>-48822.439999999944</v>
      </c>
      <c r="O98" s="2">
        <v>808705.96260000009</v>
      </c>
      <c r="P98" s="1">
        <v>-39227</v>
      </c>
      <c r="Q98" s="1">
        <v>0</v>
      </c>
      <c r="R98" s="1">
        <v>0</v>
      </c>
      <c r="S98" s="1">
        <v>0</v>
      </c>
      <c r="T98" s="27"/>
      <c r="U98" s="1">
        <v>0</v>
      </c>
      <c r="V98" s="1">
        <v>191337.69260000001</v>
      </c>
    </row>
    <row r="99" spans="1:22" ht="15.75" x14ac:dyDescent="0.25">
      <c r="A99" s="5" t="s">
        <v>592</v>
      </c>
      <c r="B99" s="6" t="s">
        <v>1</v>
      </c>
      <c r="C99" s="5" t="s">
        <v>32</v>
      </c>
      <c r="D99" s="4">
        <v>473</v>
      </c>
      <c r="E99" s="4">
        <v>471</v>
      </c>
      <c r="F99" s="4">
        <v>-2</v>
      </c>
      <c r="G99" s="28">
        <v>-4.0000000000000001E-3</v>
      </c>
      <c r="H99" s="2"/>
      <c r="I99" s="1">
        <v>3786834.38</v>
      </c>
      <c r="J99" s="1">
        <v>3712189.13</v>
      </c>
      <c r="K99" s="1">
        <v>-74645.25</v>
      </c>
      <c r="L99" s="3">
        <v>-0.02</v>
      </c>
      <c r="M99" s="1">
        <v>-14248</v>
      </c>
      <c r="N99" s="1">
        <v>-60397.25</v>
      </c>
      <c r="O99" s="2">
        <v>880243.43079999997</v>
      </c>
      <c r="P99" s="1">
        <v>-14248</v>
      </c>
      <c r="Q99" s="1">
        <v>0</v>
      </c>
      <c r="R99" s="1">
        <v>0</v>
      </c>
      <c r="S99" s="1">
        <v>0</v>
      </c>
      <c r="T99" s="27"/>
      <c r="U99" s="1">
        <v>0</v>
      </c>
      <c r="V99" s="1">
        <v>52648.050799999997</v>
      </c>
    </row>
    <row r="100" spans="1:22" ht="15.75" x14ac:dyDescent="0.25">
      <c r="A100" s="5" t="s">
        <v>591</v>
      </c>
      <c r="B100" s="6" t="s">
        <v>1</v>
      </c>
      <c r="C100" s="5" t="s">
        <v>52</v>
      </c>
      <c r="D100" s="4">
        <v>394</v>
      </c>
      <c r="E100" s="4">
        <v>382</v>
      </c>
      <c r="F100" s="4">
        <v>-12</v>
      </c>
      <c r="G100" s="28">
        <v>-0.03</v>
      </c>
      <c r="H100" s="2"/>
      <c r="I100" s="1">
        <v>3207257.06</v>
      </c>
      <c r="J100" s="1">
        <v>3157669.3387500001</v>
      </c>
      <c r="K100" s="1">
        <v>-49587.721249999944</v>
      </c>
      <c r="L100" s="3">
        <v>-1.4999999999999999E-2</v>
      </c>
      <c r="M100" s="1">
        <v>-42567.351249999832</v>
      </c>
      <c r="N100" s="1">
        <v>-7020.3699999999953</v>
      </c>
      <c r="O100" s="2">
        <v>814952.42119999998</v>
      </c>
      <c r="P100" s="1">
        <v>-46085</v>
      </c>
      <c r="Q100" s="1">
        <v>0</v>
      </c>
      <c r="R100" s="1">
        <v>3517.6487500000658</v>
      </c>
      <c r="S100" s="1">
        <v>0</v>
      </c>
      <c r="T100" s="27"/>
      <c r="U100" s="1">
        <v>0</v>
      </c>
      <c r="V100" s="1">
        <v>31805.461199999998</v>
      </c>
    </row>
    <row r="101" spans="1:22" ht="15.75" x14ac:dyDescent="0.25">
      <c r="A101" s="5" t="s">
        <v>590</v>
      </c>
      <c r="B101" s="6" t="s">
        <v>1</v>
      </c>
      <c r="C101" s="5" t="s">
        <v>0</v>
      </c>
      <c r="D101" s="4">
        <v>906</v>
      </c>
      <c r="E101" s="4">
        <v>906</v>
      </c>
      <c r="F101" s="4">
        <v>0</v>
      </c>
      <c r="G101" s="28">
        <v>0</v>
      </c>
      <c r="H101" s="2"/>
      <c r="I101" s="1">
        <v>6627633.9000000004</v>
      </c>
      <c r="J101" s="1">
        <v>6463238.300499999</v>
      </c>
      <c r="K101" s="1">
        <v>-164395.59950000141</v>
      </c>
      <c r="L101" s="3">
        <v>-2.5000000000000001E-2</v>
      </c>
      <c r="M101" s="1">
        <v>-104773.95950000081</v>
      </c>
      <c r="N101" s="1">
        <v>-59621.64000000013</v>
      </c>
      <c r="O101" s="2">
        <v>1830856.7768000001</v>
      </c>
      <c r="P101" s="1">
        <v>-17779</v>
      </c>
      <c r="Q101" s="1">
        <v>0</v>
      </c>
      <c r="R101" s="1">
        <v>-86994.959500000303</v>
      </c>
      <c r="S101" s="1">
        <v>0</v>
      </c>
      <c r="T101" s="27"/>
      <c r="U101" s="1">
        <v>0</v>
      </c>
      <c r="V101" s="1">
        <v>230259.13680000001</v>
      </c>
    </row>
    <row r="102" spans="1:22" ht="15.75" x14ac:dyDescent="0.25">
      <c r="A102" s="5" t="s">
        <v>589</v>
      </c>
      <c r="B102" s="6" t="s">
        <v>1</v>
      </c>
      <c r="C102" s="5" t="s">
        <v>97</v>
      </c>
      <c r="D102" s="4">
        <v>532</v>
      </c>
      <c r="E102" s="4">
        <v>532</v>
      </c>
      <c r="F102" s="4">
        <v>0</v>
      </c>
      <c r="G102" s="28">
        <v>0</v>
      </c>
      <c r="H102" s="2"/>
      <c r="I102" s="1">
        <v>3834474.5</v>
      </c>
      <c r="J102" s="1">
        <v>3847394.4699999997</v>
      </c>
      <c r="K102" s="1">
        <v>12919.969999999739</v>
      </c>
      <c r="L102" s="3">
        <v>3.0000000000000001E-3</v>
      </c>
      <c r="M102" s="1">
        <v>-110637.37999999989</v>
      </c>
      <c r="N102" s="1">
        <v>123557.34999999998</v>
      </c>
      <c r="O102" s="2">
        <v>861002.56099999999</v>
      </c>
      <c r="P102" s="1">
        <v>0</v>
      </c>
      <c r="Q102" s="1">
        <v>0</v>
      </c>
      <c r="R102" s="1">
        <v>-110637.38</v>
      </c>
      <c r="S102" s="1">
        <v>0</v>
      </c>
      <c r="T102" s="27"/>
      <c r="U102" s="1">
        <v>0</v>
      </c>
      <c r="V102" s="1">
        <v>83907.451000000001</v>
      </c>
    </row>
    <row r="103" spans="1:22" ht="15.75" x14ac:dyDescent="0.25">
      <c r="A103" s="5" t="s">
        <v>588</v>
      </c>
      <c r="B103" s="6" t="s">
        <v>5</v>
      </c>
      <c r="C103" s="5" t="s">
        <v>97</v>
      </c>
      <c r="D103" s="4">
        <v>542</v>
      </c>
      <c r="E103" s="4">
        <v>542</v>
      </c>
      <c r="F103" s="4">
        <v>0</v>
      </c>
      <c r="G103" s="28">
        <v>0</v>
      </c>
      <c r="H103" s="2"/>
      <c r="I103" s="1">
        <v>4423368.16</v>
      </c>
      <c r="J103" s="1">
        <v>4558298.9902500007</v>
      </c>
      <c r="K103" s="1">
        <v>134930.83025000058</v>
      </c>
      <c r="L103" s="3">
        <v>3.1E-2</v>
      </c>
      <c r="M103" s="1">
        <v>59771.940250000451</v>
      </c>
      <c r="N103" s="1">
        <v>75158.890000000014</v>
      </c>
      <c r="O103" s="2">
        <v>867239.59460000007</v>
      </c>
      <c r="P103" s="1">
        <v>-507</v>
      </c>
      <c r="Q103" s="1">
        <v>0</v>
      </c>
      <c r="R103" s="1">
        <v>60278.940250000465</v>
      </c>
      <c r="S103" s="1">
        <v>0</v>
      </c>
      <c r="T103" s="27"/>
      <c r="U103" s="1">
        <v>0</v>
      </c>
      <c r="V103" s="1">
        <v>59897.074600000029</v>
      </c>
    </row>
    <row r="104" spans="1:22" ht="15.75" x14ac:dyDescent="0.25">
      <c r="A104" s="5" t="s">
        <v>587</v>
      </c>
      <c r="B104" s="6" t="s">
        <v>5</v>
      </c>
      <c r="C104" s="5" t="s">
        <v>0</v>
      </c>
      <c r="D104" s="4">
        <v>717</v>
      </c>
      <c r="E104" s="4">
        <v>720</v>
      </c>
      <c r="F104" s="4">
        <v>3</v>
      </c>
      <c r="G104" s="28">
        <v>4.0000000000000001E-3</v>
      </c>
      <c r="H104" s="2"/>
      <c r="I104" s="1">
        <v>5636643.4400000004</v>
      </c>
      <c r="J104" s="1">
        <v>5612512.9440000001</v>
      </c>
      <c r="K104" s="1">
        <v>-24130.496000000276</v>
      </c>
      <c r="L104" s="3">
        <v>-4.0000000000000001E-3</v>
      </c>
      <c r="M104" s="1">
        <v>-56412.145999999717</v>
      </c>
      <c r="N104" s="1">
        <v>32281.649999999907</v>
      </c>
      <c r="O104" s="7">
        <v>1348415.2058000001</v>
      </c>
      <c r="P104" s="1">
        <v>19764</v>
      </c>
      <c r="Q104" s="1">
        <v>0</v>
      </c>
      <c r="R104" s="1">
        <v>-76176.146000000008</v>
      </c>
      <c r="S104" s="1">
        <v>0</v>
      </c>
      <c r="T104" s="27"/>
      <c r="U104" s="1">
        <v>0</v>
      </c>
      <c r="V104" s="1">
        <v>164152.27580000003</v>
      </c>
    </row>
    <row r="105" spans="1:22" ht="15.75" x14ac:dyDescent="0.25">
      <c r="A105" s="5" t="s">
        <v>586</v>
      </c>
      <c r="B105" s="6" t="s">
        <v>12</v>
      </c>
      <c r="C105" s="5" t="s">
        <v>12</v>
      </c>
      <c r="D105" s="4">
        <v>605</v>
      </c>
      <c r="E105" s="4">
        <v>613</v>
      </c>
      <c r="F105" s="4">
        <v>8</v>
      </c>
      <c r="G105" s="28">
        <v>1.2999999999999999E-2</v>
      </c>
      <c r="H105" s="2"/>
      <c r="I105" s="1">
        <v>4171229</v>
      </c>
      <c r="J105" s="1">
        <v>4043704.68</v>
      </c>
      <c r="K105" s="1">
        <v>-127524.31999999983</v>
      </c>
      <c r="L105" s="3">
        <v>-3.1E-2</v>
      </c>
      <c r="M105" s="1">
        <v>16903</v>
      </c>
      <c r="N105" s="1">
        <v>-144427.32</v>
      </c>
      <c r="O105" s="2">
        <v>1492675.51</v>
      </c>
      <c r="P105" s="1">
        <v>47044</v>
      </c>
      <c r="Q105" s="1">
        <v>0</v>
      </c>
      <c r="R105" s="1">
        <v>-30141</v>
      </c>
      <c r="S105" s="1">
        <v>0</v>
      </c>
      <c r="T105" s="27"/>
      <c r="U105" s="1">
        <v>0</v>
      </c>
      <c r="V105" s="1">
        <v>0</v>
      </c>
    </row>
    <row r="106" spans="1:22" ht="15.75" x14ac:dyDescent="0.25">
      <c r="A106" s="5" t="s">
        <v>585</v>
      </c>
      <c r="B106" s="6" t="s">
        <v>3</v>
      </c>
      <c r="C106" s="5" t="s">
        <v>3</v>
      </c>
      <c r="D106" s="4">
        <v>238</v>
      </c>
      <c r="E106" s="4">
        <v>302</v>
      </c>
      <c r="F106" s="4">
        <v>64</v>
      </c>
      <c r="G106" s="28">
        <v>0.26900000000000002</v>
      </c>
      <c r="H106" s="2"/>
      <c r="I106" s="1">
        <v>1863927.18</v>
      </c>
      <c r="J106" s="1">
        <v>2195801.64</v>
      </c>
      <c r="K106" s="1">
        <v>331874.4600000002</v>
      </c>
      <c r="L106" s="3">
        <v>0.17799999999999999</v>
      </c>
      <c r="M106" s="1">
        <v>294379</v>
      </c>
      <c r="N106" s="1">
        <v>37495.460000000021</v>
      </c>
      <c r="O106" s="2">
        <v>1135546.01</v>
      </c>
      <c r="P106" s="1">
        <v>306354</v>
      </c>
      <c r="Q106" s="1">
        <v>0</v>
      </c>
      <c r="R106" s="1">
        <v>-11975</v>
      </c>
      <c r="S106" s="1">
        <v>0</v>
      </c>
      <c r="T106" s="27"/>
      <c r="U106" s="1">
        <v>0</v>
      </c>
      <c r="V106" s="1">
        <v>0</v>
      </c>
    </row>
    <row r="107" spans="1:22" ht="15.75" x14ac:dyDescent="0.25">
      <c r="A107" s="5" t="s">
        <v>584</v>
      </c>
      <c r="B107" s="6" t="s">
        <v>3</v>
      </c>
      <c r="C107" s="5" t="s">
        <v>3</v>
      </c>
      <c r="D107" s="4">
        <v>610</v>
      </c>
      <c r="E107" s="4">
        <v>641</v>
      </c>
      <c r="F107" s="4">
        <v>31</v>
      </c>
      <c r="G107" s="28">
        <v>5.0999999999999997E-2</v>
      </c>
      <c r="H107" s="2"/>
      <c r="I107" s="1">
        <v>4771203.68</v>
      </c>
      <c r="J107" s="1">
        <v>4957959.5999999996</v>
      </c>
      <c r="K107" s="1">
        <v>186755.91999999993</v>
      </c>
      <c r="L107" s="3">
        <v>3.9E-2</v>
      </c>
      <c r="M107" s="1">
        <v>149647</v>
      </c>
      <c r="N107" s="1">
        <v>37108.920000000158</v>
      </c>
      <c r="O107" s="2">
        <v>2868354.13</v>
      </c>
      <c r="P107" s="1">
        <v>180530</v>
      </c>
      <c r="Q107" s="1">
        <v>0</v>
      </c>
      <c r="R107" s="1">
        <v>-30883</v>
      </c>
      <c r="S107" s="1">
        <v>0</v>
      </c>
      <c r="T107" s="27"/>
      <c r="U107" s="1">
        <v>0</v>
      </c>
      <c r="V107" s="1">
        <v>0</v>
      </c>
    </row>
    <row r="108" spans="1:22" ht="15.75" x14ac:dyDescent="0.25">
      <c r="A108" s="5" t="s">
        <v>583</v>
      </c>
      <c r="B108" s="6" t="s">
        <v>5</v>
      </c>
      <c r="C108" s="5" t="s">
        <v>167</v>
      </c>
      <c r="D108" s="4">
        <v>326</v>
      </c>
      <c r="E108" s="4">
        <v>288</v>
      </c>
      <c r="F108" s="4">
        <v>-38</v>
      </c>
      <c r="G108" s="28">
        <v>-0.11700000000000001</v>
      </c>
      <c r="H108" s="2"/>
      <c r="I108" s="1">
        <v>3057256.8899999997</v>
      </c>
      <c r="J108" s="1">
        <v>2840463.1652500001</v>
      </c>
      <c r="K108" s="1">
        <v>-216793.72474999959</v>
      </c>
      <c r="L108" s="3">
        <v>-7.0999999999999994E-2</v>
      </c>
      <c r="M108" s="1">
        <v>-155093.17475000001</v>
      </c>
      <c r="N108" s="1">
        <v>-61700.54999999993</v>
      </c>
      <c r="O108" s="2">
        <v>945863.85000000009</v>
      </c>
      <c r="P108" s="1">
        <v>-188018</v>
      </c>
      <c r="Q108" s="1">
        <v>0</v>
      </c>
      <c r="R108" s="1">
        <v>32924.825250000024</v>
      </c>
      <c r="S108" s="1">
        <v>0</v>
      </c>
      <c r="T108" s="27"/>
      <c r="U108" s="1">
        <v>0</v>
      </c>
      <c r="V108" s="1">
        <v>0</v>
      </c>
    </row>
    <row r="109" spans="1:22" ht="15.75" x14ac:dyDescent="0.25">
      <c r="A109" s="5" t="s">
        <v>582</v>
      </c>
      <c r="B109" s="6" t="s">
        <v>12</v>
      </c>
      <c r="C109" s="5" t="s">
        <v>12</v>
      </c>
      <c r="D109" s="4">
        <v>328</v>
      </c>
      <c r="E109" s="4">
        <v>267</v>
      </c>
      <c r="F109" s="4">
        <v>-61</v>
      </c>
      <c r="G109" s="28">
        <v>-0.186</v>
      </c>
      <c r="H109" s="2"/>
      <c r="I109" s="1">
        <v>2882707.6</v>
      </c>
      <c r="J109" s="1">
        <v>2431864.41</v>
      </c>
      <c r="K109" s="1">
        <v>-450843.18999999994</v>
      </c>
      <c r="L109" s="3">
        <v>-0.156</v>
      </c>
      <c r="M109" s="1">
        <v>-366235</v>
      </c>
      <c r="N109" s="1">
        <v>-84608.189999999944</v>
      </c>
      <c r="O109" s="2">
        <v>994770.41999999993</v>
      </c>
      <c r="P109" s="1">
        <v>-353417</v>
      </c>
      <c r="Q109" s="1">
        <v>0</v>
      </c>
      <c r="R109" s="1">
        <v>-12818</v>
      </c>
      <c r="S109" s="1">
        <v>0</v>
      </c>
      <c r="T109" s="27"/>
      <c r="U109" s="1">
        <v>0</v>
      </c>
      <c r="V109" s="1">
        <v>0</v>
      </c>
    </row>
    <row r="110" spans="1:22" ht="15.75" x14ac:dyDescent="0.25">
      <c r="A110" s="5" t="s">
        <v>581</v>
      </c>
      <c r="B110" s="6" t="s">
        <v>3</v>
      </c>
      <c r="C110" s="5" t="s">
        <v>3</v>
      </c>
      <c r="D110" s="4">
        <v>683</v>
      </c>
      <c r="E110" s="4">
        <v>681</v>
      </c>
      <c r="F110" s="4">
        <v>-2</v>
      </c>
      <c r="G110" s="28">
        <v>-3.0000000000000001E-3</v>
      </c>
      <c r="H110" s="2"/>
      <c r="I110" s="1">
        <v>5134122.59</v>
      </c>
      <c r="J110" s="1">
        <v>5079963.21</v>
      </c>
      <c r="K110" s="1">
        <v>-54159.379999999888</v>
      </c>
      <c r="L110" s="3">
        <v>-1.0999999999999999E-2</v>
      </c>
      <c r="M110" s="1">
        <v>-36316</v>
      </c>
      <c r="N110" s="1">
        <v>-17843.380000000121</v>
      </c>
      <c r="O110" s="2">
        <v>2601950.88</v>
      </c>
      <c r="P110" s="1">
        <v>-5824</v>
      </c>
      <c r="Q110" s="1">
        <v>0</v>
      </c>
      <c r="R110" s="1">
        <v>-30492</v>
      </c>
      <c r="S110" s="1">
        <v>0</v>
      </c>
      <c r="T110" s="27"/>
      <c r="U110" s="1">
        <v>0</v>
      </c>
      <c r="V110" s="1">
        <v>0</v>
      </c>
    </row>
    <row r="111" spans="1:22" ht="15.75" x14ac:dyDescent="0.25">
      <c r="A111" s="5" t="s">
        <v>580</v>
      </c>
      <c r="B111" s="6" t="s">
        <v>5</v>
      </c>
      <c r="C111" s="5" t="s">
        <v>41</v>
      </c>
      <c r="D111" s="4">
        <v>978</v>
      </c>
      <c r="E111" s="4">
        <v>956</v>
      </c>
      <c r="F111" s="4">
        <v>-22</v>
      </c>
      <c r="G111" s="28">
        <v>-2.1999999999999999E-2</v>
      </c>
      <c r="H111" s="2"/>
      <c r="I111" s="1">
        <v>8549141.2599999998</v>
      </c>
      <c r="J111" s="1">
        <v>8552611.7909999993</v>
      </c>
      <c r="K111" s="1">
        <v>3470.5309999994934</v>
      </c>
      <c r="L111" s="3">
        <v>0</v>
      </c>
      <c r="M111" s="1">
        <v>133952.59099999908</v>
      </c>
      <c r="N111" s="1">
        <v>-130482.06000000006</v>
      </c>
      <c r="O111" s="2">
        <v>1890074.1899999997</v>
      </c>
      <c r="P111" s="1">
        <v>-28380</v>
      </c>
      <c r="Q111" s="1">
        <v>0</v>
      </c>
      <c r="R111" s="1">
        <v>162332.59099999952</v>
      </c>
      <c r="S111" s="1">
        <v>0</v>
      </c>
      <c r="T111" s="27"/>
      <c r="U111" s="1">
        <v>0</v>
      </c>
      <c r="V111" s="1">
        <v>0</v>
      </c>
    </row>
    <row r="112" spans="1:22" ht="15.75" x14ac:dyDescent="0.25">
      <c r="A112" s="5" t="s">
        <v>579</v>
      </c>
      <c r="B112" s="6" t="s">
        <v>1</v>
      </c>
      <c r="C112" s="5" t="s">
        <v>15</v>
      </c>
      <c r="D112" s="4">
        <v>469</v>
      </c>
      <c r="E112" s="4">
        <v>460</v>
      </c>
      <c r="F112" s="4">
        <v>-9</v>
      </c>
      <c r="G112" s="28">
        <v>-1.9E-2</v>
      </c>
      <c r="H112" s="2"/>
      <c r="I112" s="1">
        <v>4006649.0700000003</v>
      </c>
      <c r="J112" s="1">
        <v>3996401.3697500001</v>
      </c>
      <c r="K112" s="1">
        <v>-10247.700250000227</v>
      </c>
      <c r="L112" s="3">
        <v>-3.0000000000000001E-3</v>
      </c>
      <c r="M112" s="1">
        <v>-58575.200250000227</v>
      </c>
      <c r="N112" s="1">
        <v>48327.500000000116</v>
      </c>
      <c r="O112" s="2">
        <v>882927.40000000014</v>
      </c>
      <c r="P112" s="1">
        <v>-72675</v>
      </c>
      <c r="Q112" s="1">
        <v>0</v>
      </c>
      <c r="R112" s="1">
        <v>14099.799750000144</v>
      </c>
      <c r="S112" s="1">
        <v>0</v>
      </c>
      <c r="T112" s="27"/>
      <c r="U112" s="1">
        <v>0</v>
      </c>
      <c r="V112" s="1">
        <v>0</v>
      </c>
    </row>
    <row r="113" spans="1:22" ht="15.75" x14ac:dyDescent="0.25">
      <c r="A113" s="5" t="s">
        <v>578</v>
      </c>
      <c r="B113" s="6" t="s">
        <v>1</v>
      </c>
      <c r="C113" s="5" t="s">
        <v>89</v>
      </c>
      <c r="D113" s="4">
        <v>379</v>
      </c>
      <c r="E113" s="4">
        <v>396</v>
      </c>
      <c r="F113" s="4">
        <v>17</v>
      </c>
      <c r="G113" s="28">
        <v>4.4999999999999998E-2</v>
      </c>
      <c r="H113" s="2"/>
      <c r="I113" s="1">
        <v>4861780.5199999996</v>
      </c>
      <c r="J113" s="1">
        <v>4912859.7300000004</v>
      </c>
      <c r="K113" s="1">
        <v>51079.210000000894</v>
      </c>
      <c r="L113" s="3">
        <v>1.0999999999999999E-2</v>
      </c>
      <c r="M113" s="1">
        <v>-45712</v>
      </c>
      <c r="N113" s="1">
        <v>96791.209999999963</v>
      </c>
      <c r="O113" s="2">
        <v>772651.94519999996</v>
      </c>
      <c r="P113" s="1">
        <v>67901</v>
      </c>
      <c r="Q113" s="1">
        <v>0</v>
      </c>
      <c r="R113" s="1">
        <v>-113613</v>
      </c>
      <c r="S113" s="1">
        <v>0</v>
      </c>
      <c r="T113" s="27"/>
      <c r="U113" s="1">
        <v>0</v>
      </c>
      <c r="V113" s="1">
        <v>61061.015199999994</v>
      </c>
    </row>
    <row r="114" spans="1:22" ht="15.75" x14ac:dyDescent="0.25">
      <c r="A114" s="5" t="s">
        <v>577</v>
      </c>
      <c r="B114" s="6" t="s">
        <v>3</v>
      </c>
      <c r="C114" s="5" t="s">
        <v>3</v>
      </c>
      <c r="D114" s="4">
        <v>224</v>
      </c>
      <c r="E114" s="4">
        <v>279</v>
      </c>
      <c r="F114" s="4">
        <v>55</v>
      </c>
      <c r="G114" s="28">
        <v>0.246</v>
      </c>
      <c r="H114" s="2"/>
      <c r="I114" s="1">
        <v>1805461.68</v>
      </c>
      <c r="J114" s="1">
        <v>2087974.99</v>
      </c>
      <c r="K114" s="1">
        <v>282513.31000000006</v>
      </c>
      <c r="L114" s="3">
        <v>0.156</v>
      </c>
      <c r="M114" s="1">
        <v>254190</v>
      </c>
      <c r="N114" s="1">
        <v>28323.309999999998</v>
      </c>
      <c r="O114" s="2">
        <v>1154763.58</v>
      </c>
      <c r="P114" s="1">
        <v>265864</v>
      </c>
      <c r="Q114" s="1">
        <v>0</v>
      </c>
      <c r="R114" s="1">
        <v>-11674</v>
      </c>
      <c r="S114" s="1">
        <v>0</v>
      </c>
      <c r="T114" s="27"/>
      <c r="U114" s="1">
        <v>0</v>
      </c>
      <c r="V114" s="1">
        <v>0</v>
      </c>
    </row>
    <row r="115" spans="1:22" ht="15.75" x14ac:dyDescent="0.25">
      <c r="A115" s="5" t="s">
        <v>576</v>
      </c>
      <c r="B115" s="6" t="s">
        <v>3</v>
      </c>
      <c r="C115" s="5" t="s">
        <v>3</v>
      </c>
      <c r="D115" s="4">
        <v>421</v>
      </c>
      <c r="E115" s="4">
        <v>419</v>
      </c>
      <c r="F115" s="4">
        <v>-2</v>
      </c>
      <c r="G115" s="28">
        <v>-5.0000000000000001E-3</v>
      </c>
      <c r="H115" s="2"/>
      <c r="I115" s="1">
        <v>3118442.0700000003</v>
      </c>
      <c r="J115" s="1">
        <v>3051700.54</v>
      </c>
      <c r="K115" s="1">
        <v>-66741.530000000261</v>
      </c>
      <c r="L115" s="3">
        <v>-2.1000000000000001E-2</v>
      </c>
      <c r="M115" s="1">
        <v>-27329</v>
      </c>
      <c r="N115" s="1">
        <v>-39412.530000000144</v>
      </c>
      <c r="O115" s="2">
        <v>1663956.65</v>
      </c>
      <c r="P115" s="1">
        <v>-10149</v>
      </c>
      <c r="Q115" s="1">
        <v>0</v>
      </c>
      <c r="R115" s="1">
        <v>-17180</v>
      </c>
      <c r="S115" s="1">
        <v>0</v>
      </c>
      <c r="T115" s="27"/>
      <c r="U115" s="1">
        <v>0</v>
      </c>
      <c r="V115" s="1">
        <v>0</v>
      </c>
    </row>
    <row r="116" spans="1:22" ht="15.75" x14ac:dyDescent="0.25">
      <c r="A116" s="5" t="s">
        <v>575</v>
      </c>
      <c r="B116" s="6" t="s">
        <v>3</v>
      </c>
      <c r="C116" s="5" t="s">
        <v>3</v>
      </c>
      <c r="D116" s="4">
        <v>719</v>
      </c>
      <c r="E116" s="4">
        <v>738</v>
      </c>
      <c r="F116" s="4">
        <v>19</v>
      </c>
      <c r="G116" s="28">
        <v>2.5999999999999999E-2</v>
      </c>
      <c r="H116" s="2"/>
      <c r="I116" s="1">
        <v>5039261.18</v>
      </c>
      <c r="J116" s="1">
        <v>5143940.17</v>
      </c>
      <c r="K116" s="1">
        <v>104678.99000000022</v>
      </c>
      <c r="L116" s="3">
        <v>2.1000000000000001E-2</v>
      </c>
      <c r="M116" s="1">
        <v>50853</v>
      </c>
      <c r="N116" s="1">
        <v>53825.989999999525</v>
      </c>
      <c r="O116" s="2">
        <v>3016481.73</v>
      </c>
      <c r="P116" s="1">
        <v>80904</v>
      </c>
      <c r="Q116" s="1">
        <v>0</v>
      </c>
      <c r="R116" s="1">
        <v>-30051</v>
      </c>
      <c r="S116" s="1">
        <v>0</v>
      </c>
      <c r="T116" s="27"/>
      <c r="U116" s="1">
        <v>0</v>
      </c>
      <c r="V116" s="1">
        <v>0</v>
      </c>
    </row>
    <row r="117" spans="1:22" ht="15.75" x14ac:dyDescent="0.25">
      <c r="A117" s="5" t="s">
        <v>574</v>
      </c>
      <c r="B117" s="6" t="s">
        <v>3</v>
      </c>
      <c r="C117" s="5" t="s">
        <v>3</v>
      </c>
      <c r="D117" s="4">
        <v>351</v>
      </c>
      <c r="E117" s="4">
        <v>344</v>
      </c>
      <c r="F117" s="4">
        <v>-7</v>
      </c>
      <c r="G117" s="28">
        <v>-0.02</v>
      </c>
      <c r="H117" s="2"/>
      <c r="I117" s="1">
        <v>2614696.79</v>
      </c>
      <c r="J117" s="1">
        <v>2553449.69</v>
      </c>
      <c r="K117" s="1">
        <v>-61247.100000000093</v>
      </c>
      <c r="L117" s="3">
        <v>-2.3E-2</v>
      </c>
      <c r="M117" s="1">
        <v>-44501</v>
      </c>
      <c r="N117" s="1">
        <v>-16746.100000000093</v>
      </c>
      <c r="O117" s="2">
        <v>1421632.49</v>
      </c>
      <c r="P117" s="1">
        <v>-30351</v>
      </c>
      <c r="Q117" s="1">
        <v>0</v>
      </c>
      <c r="R117" s="1">
        <v>-14150</v>
      </c>
      <c r="S117" s="1">
        <v>0</v>
      </c>
      <c r="T117" s="27"/>
      <c r="U117" s="1">
        <v>0</v>
      </c>
      <c r="V117" s="1">
        <v>0</v>
      </c>
    </row>
    <row r="118" spans="1:22" ht="15.75" x14ac:dyDescent="0.25">
      <c r="A118" s="5" t="s">
        <v>573</v>
      </c>
      <c r="B118" s="6" t="s">
        <v>3</v>
      </c>
      <c r="C118" s="5" t="s">
        <v>3</v>
      </c>
      <c r="D118" s="4">
        <v>678</v>
      </c>
      <c r="E118" s="4">
        <v>687</v>
      </c>
      <c r="F118" s="4">
        <v>9</v>
      </c>
      <c r="G118" s="28">
        <v>1.2999999999999999E-2</v>
      </c>
      <c r="H118" s="2"/>
      <c r="I118" s="1">
        <v>5089764.4800000004</v>
      </c>
      <c r="J118" s="1">
        <v>5015974.8600000003</v>
      </c>
      <c r="K118" s="1">
        <v>-73789.620000000112</v>
      </c>
      <c r="L118" s="3">
        <v>-1.4E-2</v>
      </c>
      <c r="M118" s="1">
        <v>14591</v>
      </c>
      <c r="N118" s="1">
        <v>-88380.620000000112</v>
      </c>
      <c r="O118" s="2">
        <v>2613922.0300000003</v>
      </c>
      <c r="P118" s="1">
        <v>42681</v>
      </c>
      <c r="Q118" s="1">
        <v>0</v>
      </c>
      <c r="R118" s="1">
        <v>-28090</v>
      </c>
      <c r="S118" s="1">
        <v>0</v>
      </c>
      <c r="T118" s="27"/>
      <c r="U118" s="1">
        <v>0</v>
      </c>
      <c r="V118" s="1">
        <v>0</v>
      </c>
    </row>
    <row r="119" spans="1:22" ht="15.75" x14ac:dyDescent="0.25">
      <c r="A119" s="5" t="s">
        <v>572</v>
      </c>
      <c r="B119" s="6" t="s">
        <v>3</v>
      </c>
      <c r="C119" s="5" t="s">
        <v>3</v>
      </c>
      <c r="D119" s="4">
        <v>225</v>
      </c>
      <c r="E119" s="4">
        <v>196</v>
      </c>
      <c r="F119" s="4">
        <v>-29</v>
      </c>
      <c r="G119" s="28">
        <v>-0.129</v>
      </c>
      <c r="H119" s="2"/>
      <c r="I119" s="1">
        <v>1960764.03</v>
      </c>
      <c r="J119" s="1">
        <v>1716527.97</v>
      </c>
      <c r="K119" s="1">
        <v>-244236.06000000006</v>
      </c>
      <c r="L119" s="3">
        <v>-0.125</v>
      </c>
      <c r="M119" s="1">
        <v>-167586</v>
      </c>
      <c r="N119" s="1">
        <v>-76650.060000000114</v>
      </c>
      <c r="O119" s="2">
        <v>693271.86</v>
      </c>
      <c r="P119" s="1">
        <v>-158185</v>
      </c>
      <c r="Q119" s="1">
        <v>0</v>
      </c>
      <c r="R119" s="1">
        <v>-9401</v>
      </c>
      <c r="S119" s="1">
        <v>0</v>
      </c>
      <c r="T119" s="27"/>
      <c r="U119" s="1">
        <v>0</v>
      </c>
      <c r="V119" s="1">
        <v>0</v>
      </c>
    </row>
    <row r="120" spans="1:22" ht="15.75" x14ac:dyDescent="0.25">
      <c r="A120" s="5" t="s">
        <v>571</v>
      </c>
      <c r="B120" s="6" t="s">
        <v>3</v>
      </c>
      <c r="C120" s="5" t="s">
        <v>3</v>
      </c>
      <c r="D120" s="4">
        <v>458</v>
      </c>
      <c r="E120" s="4">
        <v>434</v>
      </c>
      <c r="F120" s="4">
        <v>-24</v>
      </c>
      <c r="G120" s="28">
        <v>-5.1999999999999998E-2</v>
      </c>
      <c r="H120" s="2"/>
      <c r="I120" s="1">
        <v>3786940.9000000004</v>
      </c>
      <c r="J120" s="1">
        <v>3546724.0300000003</v>
      </c>
      <c r="K120" s="1">
        <v>-240216.87000000011</v>
      </c>
      <c r="L120" s="3">
        <v>-6.3E-2</v>
      </c>
      <c r="M120" s="1">
        <v>-151517</v>
      </c>
      <c r="N120" s="1">
        <v>-88699.870000000112</v>
      </c>
      <c r="O120" s="2">
        <v>1864715.1800000002</v>
      </c>
      <c r="P120" s="1">
        <v>-130546</v>
      </c>
      <c r="Q120" s="1">
        <v>0</v>
      </c>
      <c r="R120" s="1">
        <v>-20971</v>
      </c>
      <c r="S120" s="1">
        <v>0</v>
      </c>
      <c r="T120" s="27"/>
      <c r="U120" s="1">
        <v>0</v>
      </c>
      <c r="V120" s="1">
        <v>0</v>
      </c>
    </row>
    <row r="121" spans="1:22" ht="15.75" x14ac:dyDescent="0.25">
      <c r="A121" s="5" t="s">
        <v>570</v>
      </c>
      <c r="B121" s="6" t="s">
        <v>3</v>
      </c>
      <c r="C121" s="5" t="s">
        <v>141</v>
      </c>
      <c r="D121" s="4">
        <v>170</v>
      </c>
      <c r="E121" s="4">
        <v>0</v>
      </c>
      <c r="F121" s="4">
        <v>-170</v>
      </c>
      <c r="G121" s="28">
        <v>-1</v>
      </c>
      <c r="H121" s="2"/>
      <c r="I121" s="1">
        <v>1512712.26</v>
      </c>
      <c r="J121" s="1">
        <v>0</v>
      </c>
      <c r="K121" s="1">
        <v>-1512712.26</v>
      </c>
      <c r="L121" s="3">
        <v>-1</v>
      </c>
      <c r="M121" s="1">
        <v>-1229507</v>
      </c>
      <c r="N121" s="1">
        <v>-283205.26</v>
      </c>
      <c r="O121" s="2">
        <v>0</v>
      </c>
      <c r="P121" s="1">
        <v>-955578</v>
      </c>
      <c r="Q121" s="1">
        <v>0</v>
      </c>
      <c r="R121" s="1">
        <v>0</v>
      </c>
      <c r="S121" s="1">
        <v>-273929</v>
      </c>
      <c r="T121" s="27"/>
      <c r="U121" s="1">
        <v>0</v>
      </c>
      <c r="V121" s="1">
        <v>0</v>
      </c>
    </row>
    <row r="122" spans="1:22" ht="15.75" x14ac:dyDescent="0.25">
      <c r="A122" s="5" t="s">
        <v>569</v>
      </c>
      <c r="B122" s="6" t="s">
        <v>3</v>
      </c>
      <c r="C122" s="5" t="s">
        <v>3</v>
      </c>
      <c r="D122" s="4">
        <v>536</v>
      </c>
      <c r="E122" s="4">
        <v>517</v>
      </c>
      <c r="F122" s="4">
        <v>-19</v>
      </c>
      <c r="G122" s="28">
        <v>-3.5000000000000003E-2</v>
      </c>
      <c r="H122" s="2"/>
      <c r="I122" s="1">
        <v>3534683.7800000003</v>
      </c>
      <c r="J122" s="1">
        <v>3350551.82</v>
      </c>
      <c r="K122" s="1">
        <v>-184131.96000000043</v>
      </c>
      <c r="L122" s="3">
        <v>-5.1999999999999998E-2</v>
      </c>
      <c r="M122" s="1">
        <v>-108505</v>
      </c>
      <c r="N122" s="1">
        <v>-75626.960000000021</v>
      </c>
      <c r="O122" s="2">
        <v>1776687.55</v>
      </c>
      <c r="P122" s="1">
        <v>-87391</v>
      </c>
      <c r="Q122" s="1">
        <v>0</v>
      </c>
      <c r="R122" s="1">
        <v>-21114</v>
      </c>
      <c r="S122" s="1">
        <v>0</v>
      </c>
      <c r="T122" s="27"/>
      <c r="U122" s="1">
        <v>0</v>
      </c>
      <c r="V122" s="1">
        <v>0</v>
      </c>
    </row>
    <row r="123" spans="1:22" ht="15.75" x14ac:dyDescent="0.25">
      <c r="A123" s="5" t="s">
        <v>568</v>
      </c>
      <c r="B123" s="6" t="s">
        <v>3</v>
      </c>
      <c r="C123" s="5" t="s">
        <v>3</v>
      </c>
      <c r="D123" s="4">
        <v>1331</v>
      </c>
      <c r="E123" s="4">
        <v>1354</v>
      </c>
      <c r="F123" s="4">
        <v>23</v>
      </c>
      <c r="G123" s="28">
        <v>1.7000000000000001E-2</v>
      </c>
      <c r="H123" s="2"/>
      <c r="I123" s="1">
        <v>10593372.34</v>
      </c>
      <c r="J123" s="1">
        <v>10673395</v>
      </c>
      <c r="K123" s="1">
        <v>80022.660000000149</v>
      </c>
      <c r="L123" s="3">
        <v>8.0000000000000002E-3</v>
      </c>
      <c r="M123" s="1">
        <v>103106</v>
      </c>
      <c r="N123" s="1">
        <v>-23083.340000000782</v>
      </c>
      <c r="O123" s="2">
        <v>5577166.3799999999</v>
      </c>
      <c r="P123" s="1">
        <v>164824</v>
      </c>
      <c r="Q123" s="1">
        <v>0</v>
      </c>
      <c r="R123" s="1">
        <v>-61718</v>
      </c>
      <c r="S123" s="1">
        <v>0</v>
      </c>
      <c r="T123" s="27"/>
      <c r="U123" s="1">
        <v>0</v>
      </c>
      <c r="V123" s="1">
        <v>0</v>
      </c>
    </row>
    <row r="124" spans="1:22" ht="15.75" x14ac:dyDescent="0.25">
      <c r="A124" s="5" t="s">
        <v>567</v>
      </c>
      <c r="B124" s="6" t="s">
        <v>3</v>
      </c>
      <c r="C124" s="5" t="s">
        <v>3</v>
      </c>
      <c r="D124" s="4">
        <v>571</v>
      </c>
      <c r="E124" s="4">
        <v>566</v>
      </c>
      <c r="F124" s="4">
        <v>-5</v>
      </c>
      <c r="G124" s="28">
        <v>-8.9999999999999993E-3</v>
      </c>
      <c r="H124" s="2"/>
      <c r="I124" s="1">
        <v>4059426.0300000003</v>
      </c>
      <c r="J124" s="1">
        <v>4013711.84</v>
      </c>
      <c r="K124" s="1">
        <v>-45714.19000000041</v>
      </c>
      <c r="L124" s="3">
        <v>-1.0999999999999999E-2</v>
      </c>
      <c r="M124" s="1">
        <v>-64324</v>
      </c>
      <c r="N124" s="1">
        <v>18609.809999999823</v>
      </c>
      <c r="O124" s="2">
        <v>2315827.42</v>
      </c>
      <c r="P124" s="1">
        <v>-40594</v>
      </c>
      <c r="Q124" s="1">
        <v>0</v>
      </c>
      <c r="R124" s="1">
        <v>-23730</v>
      </c>
      <c r="S124" s="1">
        <v>0</v>
      </c>
      <c r="T124" s="27"/>
      <c r="U124" s="1">
        <v>0</v>
      </c>
      <c r="V124" s="1">
        <v>0</v>
      </c>
    </row>
    <row r="125" spans="1:22" ht="15.75" x14ac:dyDescent="0.25">
      <c r="A125" s="5" t="s">
        <v>566</v>
      </c>
      <c r="B125" s="6" t="s">
        <v>3</v>
      </c>
      <c r="C125" s="5" t="s">
        <v>3</v>
      </c>
      <c r="D125" s="4">
        <v>879</v>
      </c>
      <c r="E125" s="4">
        <v>867</v>
      </c>
      <c r="F125" s="4">
        <v>-12</v>
      </c>
      <c r="G125" s="28">
        <v>-1.4E-2</v>
      </c>
      <c r="H125" s="2"/>
      <c r="I125" s="1">
        <v>7113068.1299999999</v>
      </c>
      <c r="J125" s="1">
        <v>7037848.7800000003</v>
      </c>
      <c r="K125" s="1">
        <v>-75219.349999999627</v>
      </c>
      <c r="L125" s="3">
        <v>-1.0999999999999999E-2</v>
      </c>
      <c r="M125" s="1">
        <v>-96847</v>
      </c>
      <c r="N125" s="1">
        <v>21627.649999999907</v>
      </c>
      <c r="O125" s="2">
        <v>3661056.66</v>
      </c>
      <c r="P125" s="1">
        <v>-54689</v>
      </c>
      <c r="Q125" s="1">
        <v>0</v>
      </c>
      <c r="R125" s="1">
        <v>-42158</v>
      </c>
      <c r="S125" s="1">
        <v>0</v>
      </c>
      <c r="T125" s="27"/>
      <c r="U125" s="1">
        <v>0</v>
      </c>
      <c r="V125" s="1">
        <v>0</v>
      </c>
    </row>
    <row r="126" spans="1:22" ht="15.75" x14ac:dyDescent="0.25">
      <c r="A126" s="5" t="s">
        <v>565</v>
      </c>
      <c r="B126" s="6" t="s">
        <v>3</v>
      </c>
      <c r="C126" s="5" t="s">
        <v>3</v>
      </c>
      <c r="D126" s="4">
        <v>410</v>
      </c>
      <c r="E126" s="4">
        <v>411</v>
      </c>
      <c r="F126" s="4">
        <v>1</v>
      </c>
      <c r="G126" s="28">
        <v>2E-3</v>
      </c>
      <c r="H126" s="2"/>
      <c r="I126" s="1">
        <v>3037265.46</v>
      </c>
      <c r="J126" s="1">
        <v>3007265.62</v>
      </c>
      <c r="K126" s="1">
        <v>-29999.839999999851</v>
      </c>
      <c r="L126" s="3">
        <v>-0.01</v>
      </c>
      <c r="M126" s="1">
        <v>-10458</v>
      </c>
      <c r="N126" s="1">
        <v>-19541.8400000002</v>
      </c>
      <c r="O126" s="2">
        <v>1737237.52</v>
      </c>
      <c r="P126" s="1">
        <v>6459</v>
      </c>
      <c r="Q126" s="1">
        <v>0</v>
      </c>
      <c r="R126" s="1">
        <v>-16917</v>
      </c>
      <c r="S126" s="1">
        <v>0</v>
      </c>
      <c r="T126" s="27"/>
      <c r="U126" s="1">
        <v>0</v>
      </c>
      <c r="V126" s="1">
        <v>0</v>
      </c>
    </row>
    <row r="127" spans="1:22" ht="15.75" x14ac:dyDescent="0.25">
      <c r="A127" s="5" t="s">
        <v>564</v>
      </c>
      <c r="B127" s="6" t="s">
        <v>3</v>
      </c>
      <c r="C127" s="5" t="s">
        <v>3</v>
      </c>
      <c r="D127" s="4">
        <v>453</v>
      </c>
      <c r="E127" s="4">
        <v>457</v>
      </c>
      <c r="F127" s="4">
        <v>4</v>
      </c>
      <c r="G127" s="28">
        <v>8.9999999999999993E-3</v>
      </c>
      <c r="H127" s="2"/>
      <c r="I127" s="1">
        <v>3146086.33</v>
      </c>
      <c r="J127" s="1">
        <v>3150164.2199999997</v>
      </c>
      <c r="K127" s="1">
        <v>4077.8899999996647</v>
      </c>
      <c r="L127" s="3">
        <v>1E-3</v>
      </c>
      <c r="M127" s="1">
        <v>8538</v>
      </c>
      <c r="N127" s="1">
        <v>-4460.1100000002189</v>
      </c>
      <c r="O127" s="2">
        <v>1862527.8800000001</v>
      </c>
      <c r="P127" s="1">
        <v>27269</v>
      </c>
      <c r="Q127" s="1">
        <v>0</v>
      </c>
      <c r="R127" s="1">
        <v>-18731</v>
      </c>
      <c r="S127" s="1">
        <v>0</v>
      </c>
      <c r="T127" s="27"/>
      <c r="U127" s="1">
        <v>0</v>
      </c>
      <c r="V127" s="1">
        <v>0</v>
      </c>
    </row>
    <row r="128" spans="1:22" ht="15.75" x14ac:dyDescent="0.25">
      <c r="A128" s="5" t="s">
        <v>563</v>
      </c>
      <c r="B128" s="6" t="s">
        <v>3</v>
      </c>
      <c r="C128" s="5" t="s">
        <v>3</v>
      </c>
      <c r="D128" s="4">
        <v>502</v>
      </c>
      <c r="E128" s="4">
        <v>498</v>
      </c>
      <c r="F128" s="4">
        <v>-4</v>
      </c>
      <c r="G128" s="28">
        <v>-8.0000000000000002E-3</v>
      </c>
      <c r="H128" s="2"/>
      <c r="I128" s="1">
        <v>3994927.98</v>
      </c>
      <c r="J128" s="1">
        <v>3903191.8</v>
      </c>
      <c r="K128" s="1">
        <v>-91736.180000000168</v>
      </c>
      <c r="L128" s="3">
        <v>-2.3E-2</v>
      </c>
      <c r="M128" s="1">
        <v>-39007</v>
      </c>
      <c r="N128" s="1">
        <v>-52729.180000000168</v>
      </c>
      <c r="O128" s="2">
        <v>2047021.31</v>
      </c>
      <c r="P128" s="1">
        <v>-18638</v>
      </c>
      <c r="Q128" s="1">
        <v>0</v>
      </c>
      <c r="R128" s="1">
        <v>-20369</v>
      </c>
      <c r="S128" s="1">
        <v>0</v>
      </c>
      <c r="T128" s="27"/>
      <c r="U128" s="1">
        <v>0</v>
      </c>
      <c r="V128" s="1">
        <v>0</v>
      </c>
    </row>
    <row r="129" spans="1:22" ht="15.75" x14ac:dyDescent="0.25">
      <c r="A129" s="5" t="s">
        <v>562</v>
      </c>
      <c r="B129" s="6" t="s">
        <v>3</v>
      </c>
      <c r="C129" s="5" t="s">
        <v>3</v>
      </c>
      <c r="D129" s="4">
        <v>730</v>
      </c>
      <c r="E129" s="4">
        <v>725</v>
      </c>
      <c r="F129" s="4">
        <v>-5</v>
      </c>
      <c r="G129" s="28">
        <v>-7.0000000000000001E-3</v>
      </c>
      <c r="H129" s="2"/>
      <c r="I129" s="1">
        <v>5066631.28</v>
      </c>
      <c r="J129" s="1">
        <v>5003618.1100000003</v>
      </c>
      <c r="K129" s="1">
        <v>-63013.169999999925</v>
      </c>
      <c r="L129" s="3">
        <v>-1.2E-2</v>
      </c>
      <c r="M129" s="1">
        <v>-53680</v>
      </c>
      <c r="N129" s="1">
        <v>-9333.1700000001583</v>
      </c>
      <c r="O129" s="2">
        <v>2838835.8</v>
      </c>
      <c r="P129" s="1">
        <v>-24044</v>
      </c>
      <c r="Q129" s="1">
        <v>0</v>
      </c>
      <c r="R129" s="1">
        <v>-29636</v>
      </c>
      <c r="S129" s="1">
        <v>0</v>
      </c>
      <c r="T129" s="27"/>
      <c r="U129" s="1">
        <v>0</v>
      </c>
      <c r="V129" s="1">
        <v>0</v>
      </c>
    </row>
    <row r="130" spans="1:22" ht="15.75" x14ac:dyDescent="0.25">
      <c r="A130" s="5" t="s">
        <v>561</v>
      </c>
      <c r="B130" s="6" t="s">
        <v>1</v>
      </c>
      <c r="C130" s="5" t="s">
        <v>56</v>
      </c>
      <c r="D130" s="4">
        <v>439</v>
      </c>
      <c r="E130" s="4">
        <v>431</v>
      </c>
      <c r="F130" s="4">
        <v>-8</v>
      </c>
      <c r="G130" s="28">
        <v>-1.7999999999999999E-2</v>
      </c>
      <c r="H130" s="2"/>
      <c r="I130" s="1">
        <v>3680663.56</v>
      </c>
      <c r="J130" s="1">
        <v>3556665.4777500001</v>
      </c>
      <c r="K130" s="1">
        <v>-123998.08224999998</v>
      </c>
      <c r="L130" s="3">
        <v>-3.4000000000000002E-2</v>
      </c>
      <c r="M130" s="1">
        <v>-60203.702250000089</v>
      </c>
      <c r="N130" s="1">
        <v>-63794.380000000005</v>
      </c>
      <c r="O130" s="2">
        <v>916238.8526000001</v>
      </c>
      <c r="P130" s="1">
        <v>40412</v>
      </c>
      <c r="Q130" s="1">
        <v>0</v>
      </c>
      <c r="R130" s="1">
        <v>-100615.70225000007</v>
      </c>
      <c r="S130" s="1">
        <v>0</v>
      </c>
      <c r="T130" s="27"/>
      <c r="U130" s="1">
        <v>0</v>
      </c>
      <c r="V130" s="1">
        <v>28273.882599999997</v>
      </c>
    </row>
    <row r="131" spans="1:22" ht="15.75" x14ac:dyDescent="0.25">
      <c r="A131" s="5" t="s">
        <v>560</v>
      </c>
      <c r="B131" s="6" t="s">
        <v>1</v>
      </c>
      <c r="C131" s="5" t="s">
        <v>7</v>
      </c>
      <c r="D131" s="4">
        <v>235</v>
      </c>
      <c r="E131" s="4">
        <v>227</v>
      </c>
      <c r="F131" s="4">
        <v>-8</v>
      </c>
      <c r="G131" s="28">
        <v>-3.4000000000000002E-2</v>
      </c>
      <c r="H131" s="2"/>
      <c r="I131" s="1">
        <v>2219668.3200000003</v>
      </c>
      <c r="J131" s="1">
        <v>2119659.69</v>
      </c>
      <c r="K131" s="1">
        <v>-100008.63000000035</v>
      </c>
      <c r="L131" s="3">
        <v>-4.4999999999999998E-2</v>
      </c>
      <c r="M131" s="1">
        <v>-95698.560000000056</v>
      </c>
      <c r="N131" s="1">
        <v>-4310.070000000007</v>
      </c>
      <c r="O131" s="2">
        <v>549228.80599999998</v>
      </c>
      <c r="P131" s="1">
        <v>-38990</v>
      </c>
      <c r="Q131" s="1">
        <v>0</v>
      </c>
      <c r="R131" s="1">
        <v>-56708.56</v>
      </c>
      <c r="S131" s="1">
        <v>0</v>
      </c>
      <c r="T131" s="27"/>
      <c r="U131" s="1">
        <v>0</v>
      </c>
      <c r="V131" s="1">
        <v>28556.256000000005</v>
      </c>
    </row>
    <row r="132" spans="1:22" ht="15.75" x14ac:dyDescent="0.25">
      <c r="A132" s="5" t="s">
        <v>559</v>
      </c>
      <c r="B132" s="6" t="s">
        <v>5</v>
      </c>
      <c r="C132" s="5" t="s">
        <v>7</v>
      </c>
      <c r="D132" s="4">
        <v>524</v>
      </c>
      <c r="E132" s="4">
        <v>557</v>
      </c>
      <c r="F132" s="4">
        <v>33</v>
      </c>
      <c r="G132" s="28">
        <v>6.3E-2</v>
      </c>
      <c r="H132" s="2"/>
      <c r="I132" s="1">
        <v>4478306</v>
      </c>
      <c r="J132" s="1">
        <v>4617158.01</v>
      </c>
      <c r="K132" s="1">
        <v>138852.00999999978</v>
      </c>
      <c r="L132" s="3">
        <v>3.1E-2</v>
      </c>
      <c r="M132" s="1">
        <v>199167</v>
      </c>
      <c r="N132" s="1">
        <v>-60314.989999999991</v>
      </c>
      <c r="O132" s="2">
        <v>1245820.6094</v>
      </c>
      <c r="P132" s="1">
        <v>199167</v>
      </c>
      <c r="Q132" s="1">
        <v>0</v>
      </c>
      <c r="R132" s="1">
        <v>0</v>
      </c>
      <c r="S132" s="1">
        <v>0</v>
      </c>
      <c r="T132" s="27"/>
      <c r="U132" s="1">
        <v>68525</v>
      </c>
      <c r="V132" s="1">
        <v>160979.05940000003</v>
      </c>
    </row>
    <row r="133" spans="1:22" ht="15.75" x14ac:dyDescent="0.25">
      <c r="A133" s="5" t="s">
        <v>558</v>
      </c>
      <c r="B133" s="6" t="s">
        <v>1</v>
      </c>
      <c r="C133" s="5" t="s">
        <v>27</v>
      </c>
      <c r="D133" s="4">
        <v>529</v>
      </c>
      <c r="E133" s="4">
        <v>530</v>
      </c>
      <c r="F133" s="4">
        <v>1</v>
      </c>
      <c r="G133" s="28">
        <v>2E-3</v>
      </c>
      <c r="H133" s="2"/>
      <c r="I133" s="1">
        <v>3967099.18</v>
      </c>
      <c r="J133" s="1">
        <v>3867205.3782500005</v>
      </c>
      <c r="K133" s="1">
        <v>-99893.801749999635</v>
      </c>
      <c r="L133" s="3">
        <v>-2.5000000000000001E-2</v>
      </c>
      <c r="M133" s="1">
        <v>-59642.421749999747</v>
      </c>
      <c r="N133" s="1">
        <v>-40251.380000000005</v>
      </c>
      <c r="O133" s="2">
        <v>999476.28</v>
      </c>
      <c r="P133" s="1">
        <v>7439</v>
      </c>
      <c r="Q133" s="1">
        <v>0</v>
      </c>
      <c r="R133" s="1">
        <v>-67081.421749999688</v>
      </c>
      <c r="S133" s="1">
        <v>0</v>
      </c>
      <c r="T133" s="27"/>
      <c r="U133" s="1">
        <v>0</v>
      </c>
      <c r="V133" s="1">
        <v>0</v>
      </c>
    </row>
    <row r="134" spans="1:22" ht="15.75" x14ac:dyDescent="0.25">
      <c r="A134" s="5" t="s">
        <v>557</v>
      </c>
      <c r="B134" s="6" t="s">
        <v>5</v>
      </c>
      <c r="C134" s="5" t="s">
        <v>0</v>
      </c>
      <c r="D134" s="4">
        <v>766</v>
      </c>
      <c r="E134" s="4">
        <v>821</v>
      </c>
      <c r="F134" s="4">
        <v>55</v>
      </c>
      <c r="G134" s="28">
        <v>7.1999999999999995E-2</v>
      </c>
      <c r="H134" s="2"/>
      <c r="I134" s="1">
        <v>6779772.54</v>
      </c>
      <c r="J134" s="1">
        <v>7057794.4699999997</v>
      </c>
      <c r="K134" s="1">
        <v>278021.9299999997</v>
      </c>
      <c r="L134" s="3">
        <v>4.1000000000000002E-2</v>
      </c>
      <c r="M134" s="1">
        <v>329919</v>
      </c>
      <c r="N134" s="1">
        <v>-51897.070000000065</v>
      </c>
      <c r="O134" s="2">
        <v>1965801.2583000001</v>
      </c>
      <c r="P134" s="1">
        <v>329919</v>
      </c>
      <c r="Q134" s="1">
        <v>0</v>
      </c>
      <c r="R134" s="1">
        <v>0</v>
      </c>
      <c r="S134" s="1">
        <v>0</v>
      </c>
      <c r="T134" s="27"/>
      <c r="U134" s="1">
        <v>0</v>
      </c>
      <c r="V134" s="1">
        <v>202691.44830000002</v>
      </c>
    </row>
    <row r="135" spans="1:22" ht="15.75" x14ac:dyDescent="0.25">
      <c r="A135" s="5" t="s">
        <v>556</v>
      </c>
      <c r="B135" s="6" t="s">
        <v>1</v>
      </c>
      <c r="C135" s="5" t="s">
        <v>23</v>
      </c>
      <c r="D135" s="4">
        <v>602</v>
      </c>
      <c r="E135" s="4">
        <v>578</v>
      </c>
      <c r="F135" s="4">
        <v>-24</v>
      </c>
      <c r="G135" s="28">
        <v>-0.04</v>
      </c>
      <c r="H135" s="2"/>
      <c r="I135" s="1">
        <v>4957308</v>
      </c>
      <c r="J135" s="1">
        <v>4830074.5877499999</v>
      </c>
      <c r="K135" s="1">
        <v>-127233.41225000005</v>
      </c>
      <c r="L135" s="3">
        <v>-2.5999999999999999E-2</v>
      </c>
      <c r="M135" s="1">
        <v>-80836.352249999996</v>
      </c>
      <c r="N135" s="1">
        <v>-46397.060000000056</v>
      </c>
      <c r="O135" s="2">
        <v>1119124.969</v>
      </c>
      <c r="P135" s="1">
        <v>-131928</v>
      </c>
      <c r="Q135" s="1">
        <v>0</v>
      </c>
      <c r="R135" s="1">
        <v>51091.647749999989</v>
      </c>
      <c r="S135" s="1">
        <v>0</v>
      </c>
      <c r="T135" s="27"/>
      <c r="U135" s="1">
        <v>0</v>
      </c>
      <c r="V135" s="1">
        <v>112359.17899999999</v>
      </c>
    </row>
    <row r="136" spans="1:22" ht="15.75" x14ac:dyDescent="0.25">
      <c r="A136" s="5" t="s">
        <v>555</v>
      </c>
      <c r="B136" s="6" t="s">
        <v>1</v>
      </c>
      <c r="C136" s="5" t="s">
        <v>0</v>
      </c>
      <c r="D136" s="4">
        <v>1054</v>
      </c>
      <c r="E136" s="4">
        <v>1040</v>
      </c>
      <c r="F136" s="4">
        <v>-14</v>
      </c>
      <c r="G136" s="28">
        <v>-1.2999999999999999E-2</v>
      </c>
      <c r="H136" s="2"/>
      <c r="I136" s="1">
        <v>6819903.5199999996</v>
      </c>
      <c r="J136" s="1">
        <v>6743097.4500000002</v>
      </c>
      <c r="K136" s="1">
        <v>-76806.069999999367</v>
      </c>
      <c r="L136" s="3">
        <v>-1.0999999999999999E-2</v>
      </c>
      <c r="M136" s="1">
        <v>-67444</v>
      </c>
      <c r="N136" s="1">
        <v>-9362.0699999998324</v>
      </c>
      <c r="O136" s="2">
        <v>1853883.0916000002</v>
      </c>
      <c r="P136" s="1">
        <v>-67444</v>
      </c>
      <c r="Q136" s="1">
        <v>0</v>
      </c>
      <c r="R136" s="1">
        <v>0</v>
      </c>
      <c r="S136" s="1">
        <v>0</v>
      </c>
      <c r="T136" s="27"/>
      <c r="U136" s="1">
        <v>0</v>
      </c>
      <c r="V136" s="1">
        <v>67449.521600000007</v>
      </c>
    </row>
    <row r="137" spans="1:22" ht="15.75" x14ac:dyDescent="0.25">
      <c r="A137" s="5" t="s">
        <v>554</v>
      </c>
      <c r="B137" s="6" t="s">
        <v>1</v>
      </c>
      <c r="C137" s="5" t="s">
        <v>56</v>
      </c>
      <c r="D137" s="4">
        <v>531</v>
      </c>
      <c r="E137" s="4">
        <v>526</v>
      </c>
      <c r="F137" s="4">
        <v>-5</v>
      </c>
      <c r="G137" s="28">
        <v>-8.9999999999999993E-3</v>
      </c>
      <c r="H137" s="2"/>
      <c r="I137" s="1">
        <v>4081756.68</v>
      </c>
      <c r="J137" s="1">
        <v>4017302.0580000002</v>
      </c>
      <c r="K137" s="1">
        <v>-64454.621999999974</v>
      </c>
      <c r="L137" s="3">
        <v>-1.6E-2</v>
      </c>
      <c r="M137" s="1">
        <v>30889.208000000101</v>
      </c>
      <c r="N137" s="1">
        <v>-95343.830000000075</v>
      </c>
      <c r="O137" s="7">
        <v>766399.00800000003</v>
      </c>
      <c r="P137" s="1">
        <v>-18285</v>
      </c>
      <c r="Q137" s="1">
        <v>0</v>
      </c>
      <c r="R137" s="1">
        <v>49174.208000000363</v>
      </c>
      <c r="S137" s="1">
        <v>0</v>
      </c>
      <c r="T137" s="27"/>
      <c r="U137" s="1">
        <v>0</v>
      </c>
      <c r="V137" s="1">
        <v>4464.0079999999998</v>
      </c>
    </row>
    <row r="138" spans="1:22" ht="15.75" x14ac:dyDescent="0.25">
      <c r="A138" s="5" t="s">
        <v>553</v>
      </c>
      <c r="B138" s="6" t="s">
        <v>1</v>
      </c>
      <c r="C138" s="5" t="s">
        <v>27</v>
      </c>
      <c r="D138" s="4">
        <v>229</v>
      </c>
      <c r="E138" s="4">
        <v>222</v>
      </c>
      <c r="F138" s="4">
        <v>-7</v>
      </c>
      <c r="G138" s="28">
        <v>-3.1E-2</v>
      </c>
      <c r="H138" s="2"/>
      <c r="I138" s="1">
        <v>1831878.5</v>
      </c>
      <c r="J138" s="1">
        <v>1844682.0107499999</v>
      </c>
      <c r="K138" s="1">
        <v>12803.510749999899</v>
      </c>
      <c r="L138" s="3">
        <v>7.0000000000000001E-3</v>
      </c>
      <c r="M138" s="1">
        <v>-3919.4492500000633</v>
      </c>
      <c r="N138" s="1">
        <v>16722.959999999963</v>
      </c>
      <c r="O138" s="2">
        <v>391600.24</v>
      </c>
      <c r="P138" s="1">
        <v>-23010</v>
      </c>
      <c r="Q138" s="1">
        <v>0</v>
      </c>
      <c r="R138" s="1">
        <v>19090.550750000111</v>
      </c>
      <c r="S138" s="1">
        <v>0</v>
      </c>
      <c r="T138" s="27"/>
      <c r="U138" s="1">
        <v>0</v>
      </c>
      <c r="V138" s="1">
        <v>0</v>
      </c>
    </row>
    <row r="139" spans="1:22" ht="15.75" x14ac:dyDescent="0.25">
      <c r="A139" s="5" t="s">
        <v>552</v>
      </c>
      <c r="B139" s="6" t="s">
        <v>1</v>
      </c>
      <c r="C139" s="5" t="s">
        <v>41</v>
      </c>
      <c r="D139" s="4">
        <v>452</v>
      </c>
      <c r="E139" s="4">
        <v>429</v>
      </c>
      <c r="F139" s="4">
        <v>-23</v>
      </c>
      <c r="G139" s="28">
        <v>-5.0999999999999997E-2</v>
      </c>
      <c r="H139" s="2"/>
      <c r="I139" s="1">
        <v>3252669.09</v>
      </c>
      <c r="J139" s="1">
        <v>3101143.98</v>
      </c>
      <c r="K139" s="1">
        <v>-151525.10999999987</v>
      </c>
      <c r="L139" s="3">
        <v>-4.7E-2</v>
      </c>
      <c r="M139" s="1">
        <v>-84502</v>
      </c>
      <c r="N139" s="1">
        <v>-67023.109999999986</v>
      </c>
      <c r="O139" s="2">
        <v>827648.14620000008</v>
      </c>
      <c r="P139" s="1">
        <v>-84502</v>
      </c>
      <c r="Q139" s="1">
        <v>0</v>
      </c>
      <c r="R139" s="1">
        <v>0</v>
      </c>
      <c r="S139" s="1">
        <v>0</v>
      </c>
      <c r="T139" s="27"/>
      <c r="U139" s="1">
        <v>0</v>
      </c>
      <c r="V139" s="1">
        <v>1860.3662000000004</v>
      </c>
    </row>
    <row r="140" spans="1:22" ht="15.75" x14ac:dyDescent="0.25">
      <c r="A140" s="5" t="s">
        <v>551</v>
      </c>
      <c r="B140" s="6" t="s">
        <v>5</v>
      </c>
      <c r="C140" s="5" t="s">
        <v>97</v>
      </c>
      <c r="D140" s="4">
        <v>355</v>
      </c>
      <c r="E140" s="4">
        <v>317</v>
      </c>
      <c r="F140" s="4">
        <v>-38</v>
      </c>
      <c r="G140" s="28">
        <v>-0.107</v>
      </c>
      <c r="H140" s="2"/>
      <c r="I140" s="1">
        <v>3140946.12</v>
      </c>
      <c r="J140" s="1">
        <v>2823981.86</v>
      </c>
      <c r="K140" s="1">
        <v>-316964.26000000024</v>
      </c>
      <c r="L140" s="3">
        <v>-0.10100000000000001</v>
      </c>
      <c r="M140" s="1">
        <v>-242751</v>
      </c>
      <c r="N140" s="1">
        <v>-74213.260000000068</v>
      </c>
      <c r="O140" s="2">
        <v>702151.87219999998</v>
      </c>
      <c r="P140" s="1">
        <v>-242751</v>
      </c>
      <c r="Q140" s="1">
        <v>0</v>
      </c>
      <c r="R140" s="1">
        <v>0</v>
      </c>
      <c r="S140" s="1">
        <v>0</v>
      </c>
      <c r="T140" s="27"/>
      <c r="U140" s="1">
        <v>0</v>
      </c>
      <c r="V140" s="1">
        <v>74685.322199999995</v>
      </c>
    </row>
    <row r="141" spans="1:22" ht="15.75" x14ac:dyDescent="0.25">
      <c r="A141" s="5" t="s">
        <v>550</v>
      </c>
      <c r="B141" s="6" t="s">
        <v>1</v>
      </c>
      <c r="C141" s="5" t="s">
        <v>89</v>
      </c>
      <c r="D141" s="4">
        <v>1099</v>
      </c>
      <c r="E141" s="4">
        <v>1084</v>
      </c>
      <c r="F141" s="4">
        <v>-15</v>
      </c>
      <c r="G141" s="28">
        <v>-1.4E-2</v>
      </c>
      <c r="H141" s="2"/>
      <c r="I141" s="1">
        <v>7177594.6400000006</v>
      </c>
      <c r="J141" s="1">
        <v>7044626.21</v>
      </c>
      <c r="K141" s="1">
        <v>-132968.43000000063</v>
      </c>
      <c r="L141" s="3">
        <v>-1.9E-2</v>
      </c>
      <c r="M141" s="1">
        <v>-52714</v>
      </c>
      <c r="N141" s="1">
        <v>-80254.4300000004</v>
      </c>
      <c r="O141" s="2">
        <v>1978397.6638</v>
      </c>
      <c r="P141" s="1">
        <v>-52714</v>
      </c>
      <c r="Q141" s="1">
        <v>0</v>
      </c>
      <c r="R141" s="1">
        <v>0</v>
      </c>
      <c r="S141" s="1">
        <v>0</v>
      </c>
      <c r="T141" s="27"/>
      <c r="U141" s="1">
        <v>0</v>
      </c>
      <c r="V141" s="1">
        <v>125856.04379999998</v>
      </c>
    </row>
    <row r="142" spans="1:22" ht="15.75" x14ac:dyDescent="0.25">
      <c r="A142" s="5" t="s">
        <v>549</v>
      </c>
      <c r="B142" s="6" t="s">
        <v>1</v>
      </c>
      <c r="C142" s="5" t="s">
        <v>15</v>
      </c>
      <c r="D142" s="4">
        <v>253</v>
      </c>
      <c r="E142" s="4">
        <v>256</v>
      </c>
      <c r="F142" s="4">
        <v>3</v>
      </c>
      <c r="G142" s="28">
        <v>1.2E-2</v>
      </c>
      <c r="H142" s="2"/>
      <c r="I142" s="1">
        <v>1654328.71</v>
      </c>
      <c r="J142" s="1">
        <v>1784718.6202500002</v>
      </c>
      <c r="K142" s="1">
        <v>130389.91025000019</v>
      </c>
      <c r="L142" s="3">
        <v>7.9000000000000001E-2</v>
      </c>
      <c r="M142" s="1">
        <v>33691.300250000088</v>
      </c>
      <c r="N142" s="1">
        <v>96698.610000000044</v>
      </c>
      <c r="O142" s="7">
        <v>481667.18300000008</v>
      </c>
      <c r="P142" s="1">
        <v>7601</v>
      </c>
      <c r="Q142" s="1">
        <v>0</v>
      </c>
      <c r="R142" s="1">
        <v>26090.300250000037</v>
      </c>
      <c r="S142" s="1">
        <v>0</v>
      </c>
      <c r="T142" s="27"/>
      <c r="U142" s="1">
        <v>0</v>
      </c>
      <c r="V142" s="1">
        <v>25987.823000000004</v>
      </c>
    </row>
    <row r="143" spans="1:22" ht="15.75" x14ac:dyDescent="0.25">
      <c r="A143" s="5" t="s">
        <v>548</v>
      </c>
      <c r="B143" s="6" t="s">
        <v>187</v>
      </c>
      <c r="C143" s="5" t="s">
        <v>185</v>
      </c>
      <c r="D143" s="4">
        <v>95</v>
      </c>
      <c r="E143" s="4">
        <v>97</v>
      </c>
      <c r="F143" s="4">
        <v>2</v>
      </c>
      <c r="G143" s="28">
        <v>2.1000000000000001E-2</v>
      </c>
      <c r="H143" s="2"/>
      <c r="I143" s="1">
        <v>757351.77</v>
      </c>
      <c r="J143" s="1">
        <v>742465.12</v>
      </c>
      <c r="K143" s="1">
        <v>-14886.650000000023</v>
      </c>
      <c r="L143" s="3">
        <v>-0.02</v>
      </c>
      <c r="M143" s="1">
        <v>7021</v>
      </c>
      <c r="N143" s="1">
        <v>-21907.65</v>
      </c>
      <c r="O143" s="2">
        <v>315974.12</v>
      </c>
      <c r="P143" s="1">
        <v>11761</v>
      </c>
      <c r="Q143" s="1">
        <v>0</v>
      </c>
      <c r="R143" s="1">
        <v>-4740</v>
      </c>
      <c r="S143" s="1">
        <v>0</v>
      </c>
      <c r="T143" s="27"/>
      <c r="U143" s="1">
        <v>0</v>
      </c>
      <c r="V143" s="1">
        <v>0</v>
      </c>
    </row>
    <row r="144" spans="1:22" ht="15.75" x14ac:dyDescent="0.25">
      <c r="A144" s="5" t="s">
        <v>547</v>
      </c>
      <c r="B144" s="6" t="s">
        <v>1</v>
      </c>
      <c r="C144" s="5" t="s">
        <v>9</v>
      </c>
      <c r="D144" s="4">
        <v>380</v>
      </c>
      <c r="E144" s="4">
        <v>359</v>
      </c>
      <c r="F144" s="4">
        <v>-21</v>
      </c>
      <c r="G144" s="28">
        <v>-5.5E-2</v>
      </c>
      <c r="H144" s="2"/>
      <c r="I144" s="1">
        <v>2861491.9899999998</v>
      </c>
      <c r="J144" s="1">
        <v>2797317.6792500005</v>
      </c>
      <c r="K144" s="1">
        <v>-64174.310749999247</v>
      </c>
      <c r="L144" s="3">
        <v>-2.1999999999999999E-2</v>
      </c>
      <c r="M144" s="1">
        <v>-80280.390749999322</v>
      </c>
      <c r="N144" s="1">
        <v>16106.079999999958</v>
      </c>
      <c r="O144" s="2">
        <v>676070.61</v>
      </c>
      <c r="P144" s="1">
        <v>-81053</v>
      </c>
      <c r="Q144" s="1">
        <v>0</v>
      </c>
      <c r="R144" s="1">
        <v>772.60925000012503</v>
      </c>
      <c r="S144" s="1">
        <v>0</v>
      </c>
      <c r="T144" s="27"/>
      <c r="U144" s="1">
        <v>0</v>
      </c>
      <c r="V144" s="1">
        <v>0</v>
      </c>
    </row>
    <row r="145" spans="1:22" ht="15.75" x14ac:dyDescent="0.25">
      <c r="A145" s="5" t="s">
        <v>546</v>
      </c>
      <c r="B145" s="6" t="s">
        <v>1</v>
      </c>
      <c r="C145" s="5" t="s">
        <v>32</v>
      </c>
      <c r="D145" s="4">
        <v>914</v>
      </c>
      <c r="E145" s="4">
        <v>977</v>
      </c>
      <c r="F145" s="4">
        <v>63</v>
      </c>
      <c r="G145" s="28">
        <v>6.9000000000000006E-2</v>
      </c>
      <c r="H145" s="2"/>
      <c r="I145" s="1">
        <v>5711072.9699999997</v>
      </c>
      <c r="J145" s="1">
        <v>5921345.5999999996</v>
      </c>
      <c r="K145" s="1">
        <v>210272.62999999989</v>
      </c>
      <c r="L145" s="3">
        <v>3.6999999999999998E-2</v>
      </c>
      <c r="M145" s="1">
        <v>248899</v>
      </c>
      <c r="N145" s="1">
        <v>-38626.369999999995</v>
      </c>
      <c r="O145" s="7">
        <v>843161.68440000003</v>
      </c>
      <c r="P145" s="1">
        <v>248899</v>
      </c>
      <c r="Q145" s="1">
        <v>0</v>
      </c>
      <c r="R145" s="1">
        <v>0</v>
      </c>
      <c r="S145" s="1">
        <v>0</v>
      </c>
      <c r="T145" s="27"/>
      <c r="U145" s="1">
        <v>0</v>
      </c>
      <c r="V145" s="1">
        <v>70891.084400000007</v>
      </c>
    </row>
    <row r="146" spans="1:22" ht="15.75" x14ac:dyDescent="0.25">
      <c r="A146" s="5" t="s">
        <v>545</v>
      </c>
      <c r="B146" s="6" t="s">
        <v>1</v>
      </c>
      <c r="C146" s="5" t="s">
        <v>17</v>
      </c>
      <c r="D146" s="4">
        <v>487</v>
      </c>
      <c r="E146" s="4">
        <v>454</v>
      </c>
      <c r="F146" s="4">
        <v>-33</v>
      </c>
      <c r="G146" s="28">
        <v>-6.8000000000000005E-2</v>
      </c>
      <c r="H146" s="2"/>
      <c r="I146" s="1">
        <v>3368749.7199999997</v>
      </c>
      <c r="J146" s="1">
        <v>3113779.7010000004</v>
      </c>
      <c r="K146" s="1">
        <v>-254970.01899999939</v>
      </c>
      <c r="L146" s="3">
        <v>-7.5999999999999998E-2</v>
      </c>
      <c r="M146" s="1">
        <v>-132050.45899999933</v>
      </c>
      <c r="N146" s="1">
        <v>-122919.55999999994</v>
      </c>
      <c r="O146" s="2">
        <v>991261.68760000006</v>
      </c>
      <c r="P146" s="1">
        <v>-157333</v>
      </c>
      <c r="Q146" s="1">
        <v>0</v>
      </c>
      <c r="R146" s="1">
        <v>25282.541000000216</v>
      </c>
      <c r="S146" s="1">
        <v>0</v>
      </c>
      <c r="T146" s="27"/>
      <c r="U146" s="1">
        <v>0</v>
      </c>
      <c r="V146" s="1">
        <v>128184.4476</v>
      </c>
    </row>
    <row r="147" spans="1:22" ht="15.75" x14ac:dyDescent="0.25">
      <c r="A147" s="5" t="s">
        <v>544</v>
      </c>
      <c r="B147" s="6" t="s">
        <v>1</v>
      </c>
      <c r="C147" s="5" t="s">
        <v>17</v>
      </c>
      <c r="D147" s="4">
        <v>510</v>
      </c>
      <c r="E147" s="4">
        <v>510</v>
      </c>
      <c r="F147" s="4">
        <v>0</v>
      </c>
      <c r="G147" s="28">
        <v>0</v>
      </c>
      <c r="H147" s="2"/>
      <c r="I147" s="1">
        <v>3842144.79</v>
      </c>
      <c r="J147" s="1">
        <v>3804384.7199999997</v>
      </c>
      <c r="K147" s="1">
        <v>-37760.070000000298</v>
      </c>
      <c r="L147" s="3">
        <v>-0.01</v>
      </c>
      <c r="M147" s="1">
        <v>10831</v>
      </c>
      <c r="N147" s="1">
        <v>-48591.070000000065</v>
      </c>
      <c r="O147" s="2">
        <v>955832.79420000012</v>
      </c>
      <c r="P147" s="1">
        <v>10831</v>
      </c>
      <c r="Q147" s="1">
        <v>0</v>
      </c>
      <c r="R147" s="1">
        <v>0</v>
      </c>
      <c r="S147" s="1">
        <v>0</v>
      </c>
      <c r="T147" s="27"/>
      <c r="U147" s="1">
        <v>0</v>
      </c>
      <c r="V147" s="1">
        <v>90562.794199999989</v>
      </c>
    </row>
    <row r="148" spans="1:22" ht="15.75" x14ac:dyDescent="0.25">
      <c r="A148" s="5" t="s">
        <v>543</v>
      </c>
      <c r="B148" s="6" t="s">
        <v>5</v>
      </c>
      <c r="C148" s="5" t="s">
        <v>27</v>
      </c>
      <c r="D148" s="4">
        <v>419</v>
      </c>
      <c r="E148" s="4">
        <v>395</v>
      </c>
      <c r="F148" s="4">
        <v>-24</v>
      </c>
      <c r="G148" s="28">
        <v>-5.7000000000000002E-2</v>
      </c>
      <c r="H148" s="2"/>
      <c r="I148" s="1">
        <v>4437064.8600000003</v>
      </c>
      <c r="J148" s="1">
        <v>4129504.88</v>
      </c>
      <c r="K148" s="1">
        <v>-307559.98000000045</v>
      </c>
      <c r="L148" s="3">
        <v>-6.9000000000000006E-2</v>
      </c>
      <c r="M148" s="1">
        <v>-147041.06000000006</v>
      </c>
      <c r="N148" s="1">
        <v>-160518.92000000004</v>
      </c>
      <c r="O148" s="2">
        <v>959344.8</v>
      </c>
      <c r="P148" s="1">
        <v>-65882</v>
      </c>
      <c r="Q148" s="1">
        <v>0</v>
      </c>
      <c r="R148" s="1">
        <v>-81159.06</v>
      </c>
      <c r="S148" s="1">
        <v>0</v>
      </c>
      <c r="T148" s="27"/>
      <c r="U148" s="1">
        <v>0</v>
      </c>
      <c r="V148" s="1">
        <v>0</v>
      </c>
    </row>
    <row r="149" spans="1:22" ht="15.75" x14ac:dyDescent="0.25">
      <c r="A149" s="5" t="s">
        <v>542</v>
      </c>
      <c r="B149" s="6" t="s">
        <v>1</v>
      </c>
      <c r="C149" s="5" t="s">
        <v>32</v>
      </c>
      <c r="D149" s="4">
        <v>449</v>
      </c>
      <c r="E149" s="4">
        <v>419</v>
      </c>
      <c r="F149" s="4">
        <v>-30</v>
      </c>
      <c r="G149" s="28">
        <v>-6.7000000000000004E-2</v>
      </c>
      <c r="H149" s="2"/>
      <c r="I149" s="1">
        <v>4397574.62</v>
      </c>
      <c r="J149" s="1">
        <v>4236908.1219999995</v>
      </c>
      <c r="K149" s="1">
        <v>-160666.4980000006</v>
      </c>
      <c r="L149" s="3">
        <v>-3.6999999999999998E-2</v>
      </c>
      <c r="M149" s="1">
        <v>-278270.67800000031</v>
      </c>
      <c r="N149" s="1">
        <v>117604.18000000005</v>
      </c>
      <c r="O149" s="7">
        <v>849843.40960000013</v>
      </c>
      <c r="P149" s="1">
        <v>-147287</v>
      </c>
      <c r="Q149" s="1">
        <v>0</v>
      </c>
      <c r="R149" s="1">
        <v>-130983.67799999999</v>
      </c>
      <c r="S149" s="1">
        <v>0</v>
      </c>
      <c r="T149" s="27"/>
      <c r="U149" s="1">
        <v>148008</v>
      </c>
      <c r="V149" s="1">
        <v>6754.5395999999982</v>
      </c>
    </row>
    <row r="150" spans="1:22" ht="15.75" x14ac:dyDescent="0.25">
      <c r="A150" s="5" t="s">
        <v>541</v>
      </c>
      <c r="B150" s="6" t="s">
        <v>5</v>
      </c>
      <c r="C150" s="5" t="s">
        <v>46</v>
      </c>
      <c r="D150" s="4">
        <v>497</v>
      </c>
      <c r="E150" s="4">
        <v>649</v>
      </c>
      <c r="F150" s="4">
        <v>152</v>
      </c>
      <c r="G150" s="28">
        <v>0.30599999999999999</v>
      </c>
      <c r="H150" s="2"/>
      <c r="I150" s="1">
        <v>3518098.64</v>
      </c>
      <c r="J150" s="1">
        <v>4436929.04</v>
      </c>
      <c r="K150" s="1">
        <v>918830.39999999991</v>
      </c>
      <c r="L150" s="3">
        <v>0.26100000000000001</v>
      </c>
      <c r="M150" s="1">
        <v>761702</v>
      </c>
      <c r="N150" s="1">
        <v>157128.39999999991</v>
      </c>
      <c r="O150" s="2">
        <v>888628.71140000015</v>
      </c>
      <c r="P150" s="1">
        <v>761702</v>
      </c>
      <c r="Q150" s="1">
        <v>0</v>
      </c>
      <c r="R150" s="1">
        <v>0</v>
      </c>
      <c r="S150" s="1">
        <v>0</v>
      </c>
      <c r="T150" s="27"/>
      <c r="U150" s="1">
        <v>0</v>
      </c>
      <c r="V150" s="1">
        <v>53544.771399999998</v>
      </c>
    </row>
    <row r="151" spans="1:22" ht="15.75" x14ac:dyDescent="0.25">
      <c r="A151" s="5" t="s">
        <v>540</v>
      </c>
      <c r="B151" s="6" t="s">
        <v>1</v>
      </c>
      <c r="C151" s="5" t="s">
        <v>15</v>
      </c>
      <c r="D151" s="4">
        <v>282</v>
      </c>
      <c r="E151" s="4">
        <v>274</v>
      </c>
      <c r="F151" s="4">
        <v>-8</v>
      </c>
      <c r="G151" s="28">
        <v>-2.8000000000000001E-2</v>
      </c>
      <c r="H151" s="2"/>
      <c r="I151" s="1">
        <v>2415900.2800000003</v>
      </c>
      <c r="J151" s="1">
        <v>2196356.2999999998</v>
      </c>
      <c r="K151" s="1">
        <v>-219543.98000000045</v>
      </c>
      <c r="L151" s="3">
        <v>-9.0999999999999998E-2</v>
      </c>
      <c r="M151" s="1">
        <v>-104041.58000000007</v>
      </c>
      <c r="N151" s="1">
        <v>-115502.39999999997</v>
      </c>
      <c r="O151" s="2">
        <v>524902.89889999991</v>
      </c>
      <c r="P151" s="1">
        <v>-59997</v>
      </c>
      <c r="Q151" s="1">
        <v>0</v>
      </c>
      <c r="R151" s="1">
        <v>-44044.58</v>
      </c>
      <c r="S151" s="1">
        <v>0</v>
      </c>
      <c r="T151" s="27"/>
      <c r="U151" s="1">
        <v>0</v>
      </c>
      <c r="V151" s="1">
        <v>18025.548900000002</v>
      </c>
    </row>
    <row r="152" spans="1:22" ht="15.75" x14ac:dyDescent="0.25">
      <c r="A152" s="5" t="s">
        <v>539</v>
      </c>
      <c r="B152" s="6" t="s">
        <v>1</v>
      </c>
      <c r="C152" s="5" t="s">
        <v>9</v>
      </c>
      <c r="D152" s="4">
        <v>362</v>
      </c>
      <c r="E152" s="4">
        <v>323</v>
      </c>
      <c r="F152" s="4">
        <v>-39</v>
      </c>
      <c r="G152" s="28">
        <v>-0.108</v>
      </c>
      <c r="H152" s="2"/>
      <c r="I152" s="1">
        <v>2895423.0199999996</v>
      </c>
      <c r="J152" s="1">
        <v>2615369.5300000003</v>
      </c>
      <c r="K152" s="1">
        <v>-280053.48999999929</v>
      </c>
      <c r="L152" s="3">
        <v>-9.7000000000000003E-2</v>
      </c>
      <c r="M152" s="1">
        <v>-226513.79999999981</v>
      </c>
      <c r="N152" s="1">
        <v>-53539.689999999944</v>
      </c>
      <c r="O152" s="2">
        <v>562578.68160000001</v>
      </c>
      <c r="P152" s="1">
        <v>-159466</v>
      </c>
      <c r="Q152" s="1">
        <v>0</v>
      </c>
      <c r="R152" s="1">
        <v>-67047.8</v>
      </c>
      <c r="S152" s="1">
        <v>0</v>
      </c>
      <c r="T152" s="27"/>
      <c r="U152" s="1">
        <v>200000</v>
      </c>
      <c r="V152" s="1">
        <v>4890.5516000000016</v>
      </c>
    </row>
    <row r="153" spans="1:22" ht="15.75" x14ac:dyDescent="0.25">
      <c r="A153" s="5" t="s">
        <v>538</v>
      </c>
      <c r="B153" s="6" t="s">
        <v>1</v>
      </c>
      <c r="C153" s="5" t="s">
        <v>27</v>
      </c>
      <c r="D153" s="4">
        <v>207</v>
      </c>
      <c r="E153" s="4">
        <v>183</v>
      </c>
      <c r="F153" s="4">
        <v>-24</v>
      </c>
      <c r="G153" s="28">
        <v>-0.11600000000000001</v>
      </c>
      <c r="H153" s="2"/>
      <c r="I153" s="1">
        <v>1571082.9100000001</v>
      </c>
      <c r="J153" s="1">
        <v>1464635.2450000001</v>
      </c>
      <c r="K153" s="1">
        <v>-106447.66500000004</v>
      </c>
      <c r="L153" s="3">
        <v>-6.8000000000000005E-2</v>
      </c>
      <c r="M153" s="1">
        <v>-63430.104999999981</v>
      </c>
      <c r="N153" s="1">
        <v>-43017.560000000056</v>
      </c>
      <c r="O153" s="2">
        <v>315315.13539999997</v>
      </c>
      <c r="P153" s="1">
        <v>-97181</v>
      </c>
      <c r="Q153" s="1">
        <v>0</v>
      </c>
      <c r="R153" s="1">
        <v>33750.895000000099</v>
      </c>
      <c r="S153" s="1">
        <v>0</v>
      </c>
      <c r="T153" s="27"/>
      <c r="U153" s="1">
        <v>0</v>
      </c>
      <c r="V153" s="1">
        <v>11636.2654</v>
      </c>
    </row>
    <row r="154" spans="1:22" ht="15.75" x14ac:dyDescent="0.25">
      <c r="A154" s="5" t="s">
        <v>537</v>
      </c>
      <c r="B154" s="6" t="s">
        <v>5</v>
      </c>
      <c r="C154" s="5" t="s">
        <v>89</v>
      </c>
      <c r="D154" s="4">
        <v>3050</v>
      </c>
      <c r="E154" s="4">
        <v>2993</v>
      </c>
      <c r="F154" s="4">
        <v>-57</v>
      </c>
      <c r="G154" s="28">
        <v>-1.9E-2</v>
      </c>
      <c r="H154" s="2"/>
      <c r="I154" s="1">
        <v>23771861.91</v>
      </c>
      <c r="J154" s="1">
        <v>23302712.029750004</v>
      </c>
      <c r="K154" s="1">
        <v>-469149.88024999574</v>
      </c>
      <c r="L154" s="3">
        <v>-0.02</v>
      </c>
      <c r="M154" s="1">
        <v>-529713.31024999544</v>
      </c>
      <c r="N154" s="1">
        <v>60563.429999999702</v>
      </c>
      <c r="O154" s="7">
        <v>5543618.1240000008</v>
      </c>
      <c r="P154" s="1">
        <v>-355765</v>
      </c>
      <c r="Q154" s="1">
        <v>0</v>
      </c>
      <c r="R154" s="1">
        <v>-173948.31024999561</v>
      </c>
      <c r="S154" s="1">
        <v>0</v>
      </c>
      <c r="T154" s="27"/>
      <c r="U154" s="1">
        <v>148471</v>
      </c>
      <c r="V154" s="1">
        <v>230013.64400000003</v>
      </c>
    </row>
    <row r="155" spans="1:22" ht="15.75" x14ac:dyDescent="0.25">
      <c r="A155" s="5" t="s">
        <v>536</v>
      </c>
      <c r="B155" s="6" t="s">
        <v>1</v>
      </c>
      <c r="C155" s="5" t="s">
        <v>97</v>
      </c>
      <c r="D155" s="4">
        <v>605</v>
      </c>
      <c r="E155" s="4">
        <v>612</v>
      </c>
      <c r="F155" s="4">
        <v>7</v>
      </c>
      <c r="G155" s="28">
        <v>1.2E-2</v>
      </c>
      <c r="H155" s="2"/>
      <c r="I155" s="1">
        <v>4422113.93</v>
      </c>
      <c r="J155" s="1">
        <v>4401679.99</v>
      </c>
      <c r="K155" s="1">
        <v>-20433.939999999478</v>
      </c>
      <c r="L155" s="3">
        <v>-5.0000000000000001E-3</v>
      </c>
      <c r="M155" s="1">
        <v>58150</v>
      </c>
      <c r="N155" s="1">
        <v>-78583.940000000061</v>
      </c>
      <c r="O155" s="2">
        <v>1132442.4339000001</v>
      </c>
      <c r="P155" s="1">
        <v>58150</v>
      </c>
      <c r="Q155" s="1">
        <v>0</v>
      </c>
      <c r="R155" s="1">
        <v>0</v>
      </c>
      <c r="S155" s="1">
        <v>0</v>
      </c>
      <c r="T155" s="27"/>
      <c r="U155" s="1">
        <v>0</v>
      </c>
      <c r="V155" s="1">
        <v>53043.223899999997</v>
      </c>
    </row>
    <row r="156" spans="1:22" ht="15.75" x14ac:dyDescent="0.25">
      <c r="A156" s="5" t="s">
        <v>535</v>
      </c>
      <c r="B156" s="6" t="s">
        <v>1</v>
      </c>
      <c r="C156" s="5" t="s">
        <v>89</v>
      </c>
      <c r="D156" s="4">
        <v>576</v>
      </c>
      <c r="E156" s="4">
        <v>530</v>
      </c>
      <c r="F156" s="4">
        <v>-46</v>
      </c>
      <c r="G156" s="28">
        <v>-0.08</v>
      </c>
      <c r="H156" s="2"/>
      <c r="I156" s="1">
        <v>4239146.9700000007</v>
      </c>
      <c r="J156" s="1">
        <v>3911618.8597500003</v>
      </c>
      <c r="K156" s="1">
        <v>-327528.11025000038</v>
      </c>
      <c r="L156" s="3">
        <v>-7.6999999999999999E-2</v>
      </c>
      <c r="M156" s="1">
        <v>-232914.29024999961</v>
      </c>
      <c r="N156" s="1">
        <v>-94613.820000000298</v>
      </c>
      <c r="O156" s="2">
        <v>1046067.85</v>
      </c>
      <c r="P156" s="1">
        <v>-182877</v>
      </c>
      <c r="Q156" s="1">
        <v>0</v>
      </c>
      <c r="R156" s="1">
        <v>-50037.290249999758</v>
      </c>
      <c r="S156" s="1">
        <v>0</v>
      </c>
      <c r="T156" s="27"/>
      <c r="U156" s="1">
        <v>0</v>
      </c>
      <c r="V156" s="1">
        <v>0</v>
      </c>
    </row>
    <row r="157" spans="1:22" ht="15.75" x14ac:dyDescent="0.25">
      <c r="A157" s="5" t="s">
        <v>534</v>
      </c>
      <c r="B157" s="6" t="s">
        <v>1</v>
      </c>
      <c r="C157" s="5" t="s">
        <v>52</v>
      </c>
      <c r="D157" s="4">
        <v>455</v>
      </c>
      <c r="E157" s="4">
        <v>418</v>
      </c>
      <c r="F157" s="4">
        <v>-37</v>
      </c>
      <c r="G157" s="28">
        <v>-8.1000000000000003E-2</v>
      </c>
      <c r="H157" s="2"/>
      <c r="I157" s="1">
        <v>3565928.4</v>
      </c>
      <c r="J157" s="1">
        <v>3371449.19</v>
      </c>
      <c r="K157" s="1">
        <v>-194479.20999999996</v>
      </c>
      <c r="L157" s="3">
        <v>-5.5E-2</v>
      </c>
      <c r="M157" s="1">
        <v>-156941</v>
      </c>
      <c r="N157" s="1">
        <v>-37538.209999999963</v>
      </c>
      <c r="O157" s="2">
        <v>826361.06280000007</v>
      </c>
      <c r="P157" s="1">
        <v>-156941</v>
      </c>
      <c r="Q157" s="1">
        <v>0</v>
      </c>
      <c r="R157" s="1">
        <v>0</v>
      </c>
      <c r="S157" s="1">
        <v>0</v>
      </c>
      <c r="T157" s="27"/>
      <c r="U157" s="1">
        <v>0</v>
      </c>
      <c r="V157" s="1">
        <v>4271.5528000000031</v>
      </c>
    </row>
    <row r="158" spans="1:22" ht="15.75" x14ac:dyDescent="0.25">
      <c r="A158" s="5" t="s">
        <v>533</v>
      </c>
      <c r="B158" s="6" t="s">
        <v>1</v>
      </c>
      <c r="C158" s="5" t="s">
        <v>9</v>
      </c>
      <c r="D158" s="4">
        <v>279</v>
      </c>
      <c r="E158" s="4">
        <v>281</v>
      </c>
      <c r="F158" s="4">
        <v>2</v>
      </c>
      <c r="G158" s="28">
        <v>7.0000000000000001E-3</v>
      </c>
      <c r="H158" s="2"/>
      <c r="I158" s="1">
        <v>2357614.69</v>
      </c>
      <c r="J158" s="1">
        <v>2356532.11</v>
      </c>
      <c r="K158" s="1">
        <v>-1082.5800000000745</v>
      </c>
      <c r="L158" s="3">
        <v>0</v>
      </c>
      <c r="M158" s="1">
        <v>25061</v>
      </c>
      <c r="N158" s="1">
        <v>-26143.579999999958</v>
      </c>
      <c r="O158" s="7">
        <v>1035384.9919999999</v>
      </c>
      <c r="P158" s="1">
        <v>25061</v>
      </c>
      <c r="Q158" s="1">
        <v>0</v>
      </c>
      <c r="R158" s="1">
        <v>0</v>
      </c>
      <c r="S158" s="1">
        <v>0</v>
      </c>
      <c r="T158" s="27"/>
      <c r="U158" s="1">
        <v>0</v>
      </c>
      <c r="V158" s="1">
        <v>278682.54199999996</v>
      </c>
    </row>
    <row r="159" spans="1:22" ht="15.75" x14ac:dyDescent="0.25">
      <c r="A159" s="5" t="s">
        <v>532</v>
      </c>
      <c r="B159" s="6" t="s">
        <v>1</v>
      </c>
      <c r="C159" s="5" t="s">
        <v>89</v>
      </c>
      <c r="D159" s="4">
        <v>689</v>
      </c>
      <c r="E159" s="4">
        <v>673</v>
      </c>
      <c r="F159" s="4">
        <v>-16</v>
      </c>
      <c r="G159" s="28">
        <v>-2.3E-2</v>
      </c>
      <c r="H159" s="2"/>
      <c r="I159" s="1">
        <v>4979296.04</v>
      </c>
      <c r="J159" s="1">
        <v>4787531.2375000007</v>
      </c>
      <c r="K159" s="1">
        <v>-191764.80249999929</v>
      </c>
      <c r="L159" s="3">
        <v>-3.9E-2</v>
      </c>
      <c r="M159" s="1">
        <v>-117724.18249999918</v>
      </c>
      <c r="N159" s="1">
        <v>-74040.619999999879</v>
      </c>
      <c r="O159" s="2">
        <v>1283256.6735999999</v>
      </c>
      <c r="P159" s="1">
        <v>-104954</v>
      </c>
      <c r="Q159" s="1">
        <v>0</v>
      </c>
      <c r="R159" s="1">
        <v>-12770.182499999413</v>
      </c>
      <c r="S159" s="1">
        <v>0</v>
      </c>
      <c r="T159" s="27"/>
      <c r="U159" s="1">
        <v>50000</v>
      </c>
      <c r="V159" s="1">
        <v>39717.213600000003</v>
      </c>
    </row>
    <row r="160" spans="1:22" ht="15.75" x14ac:dyDescent="0.25">
      <c r="A160" s="5" t="s">
        <v>531</v>
      </c>
      <c r="B160" s="6" t="s">
        <v>1</v>
      </c>
      <c r="C160" s="5" t="s">
        <v>56</v>
      </c>
      <c r="D160" s="4">
        <v>958</v>
      </c>
      <c r="E160" s="4">
        <v>956</v>
      </c>
      <c r="F160" s="4">
        <v>-2</v>
      </c>
      <c r="G160" s="28">
        <v>-2E-3</v>
      </c>
      <c r="H160" s="2"/>
      <c r="I160" s="1">
        <v>7345868.6400000006</v>
      </c>
      <c r="J160" s="1">
        <v>7221802.0420000004</v>
      </c>
      <c r="K160" s="1">
        <v>-124066.59800000023</v>
      </c>
      <c r="L160" s="3">
        <v>-1.7000000000000001E-2</v>
      </c>
      <c r="M160" s="1">
        <v>-101176.99799999967</v>
      </c>
      <c r="N160" s="1">
        <v>-22889.600000000093</v>
      </c>
      <c r="O160" s="2">
        <v>1810169.8340000003</v>
      </c>
      <c r="P160" s="1">
        <v>4438</v>
      </c>
      <c r="Q160" s="1">
        <v>0</v>
      </c>
      <c r="R160" s="1">
        <v>-105614.99799999932</v>
      </c>
      <c r="S160" s="1">
        <v>0</v>
      </c>
      <c r="T160" s="27"/>
      <c r="U160" s="1">
        <v>0</v>
      </c>
      <c r="V160" s="1">
        <v>138625.43400000001</v>
      </c>
    </row>
    <row r="161" spans="1:22" ht="15.75" x14ac:dyDescent="0.25">
      <c r="A161" s="5" t="s">
        <v>530</v>
      </c>
      <c r="B161" s="6" t="s">
        <v>1</v>
      </c>
      <c r="C161" s="5" t="s">
        <v>15</v>
      </c>
      <c r="D161" s="4">
        <v>575</v>
      </c>
      <c r="E161" s="4">
        <v>490</v>
      </c>
      <c r="F161" s="4">
        <v>-85</v>
      </c>
      <c r="G161" s="28">
        <v>-0.14799999999999999</v>
      </c>
      <c r="H161" s="2"/>
      <c r="I161" s="1">
        <v>4533457.9000000004</v>
      </c>
      <c r="J161" s="1">
        <v>4046941.0122500006</v>
      </c>
      <c r="K161" s="1">
        <v>-486516.88774999976</v>
      </c>
      <c r="L161" s="3">
        <v>-0.107</v>
      </c>
      <c r="M161" s="1">
        <v>-367537.68774999958</v>
      </c>
      <c r="N161" s="1">
        <v>-118979.19999999995</v>
      </c>
      <c r="O161" s="2">
        <v>1082749.5326</v>
      </c>
      <c r="P161" s="1">
        <v>-335142</v>
      </c>
      <c r="Q161" s="1">
        <v>0</v>
      </c>
      <c r="R161" s="1">
        <v>-32395.68774999975</v>
      </c>
      <c r="S161" s="1">
        <v>0</v>
      </c>
      <c r="T161" s="27"/>
      <c r="U161" s="1">
        <v>0</v>
      </c>
      <c r="V161" s="1">
        <v>11076.772600000002</v>
      </c>
    </row>
    <row r="162" spans="1:22" ht="15.75" x14ac:dyDescent="0.25">
      <c r="A162" s="5" t="s">
        <v>529</v>
      </c>
      <c r="B162" s="6" t="s">
        <v>1</v>
      </c>
      <c r="C162" s="5" t="s">
        <v>32</v>
      </c>
      <c r="D162" s="4">
        <v>282</v>
      </c>
      <c r="E162" s="4">
        <v>286</v>
      </c>
      <c r="F162" s="4">
        <v>4</v>
      </c>
      <c r="G162" s="28">
        <v>1.4E-2</v>
      </c>
      <c r="H162" s="2"/>
      <c r="I162" s="1">
        <v>1804682.1099999999</v>
      </c>
      <c r="J162" s="1">
        <v>1828642.64775</v>
      </c>
      <c r="K162" s="1">
        <v>23960.537750000134</v>
      </c>
      <c r="L162" s="3">
        <v>1.2999999999999999E-2</v>
      </c>
      <c r="M162" s="1">
        <v>-9426.1722499998286</v>
      </c>
      <c r="N162" s="1">
        <v>33386.710000000021</v>
      </c>
      <c r="O162" s="7">
        <v>412717.51860000001</v>
      </c>
      <c r="P162" s="1">
        <v>21865</v>
      </c>
      <c r="Q162" s="1">
        <v>0</v>
      </c>
      <c r="R162" s="1">
        <v>-31291.172249999894</v>
      </c>
      <c r="S162" s="1">
        <v>0</v>
      </c>
      <c r="T162" s="27"/>
      <c r="U162" s="1">
        <v>0</v>
      </c>
      <c r="V162" s="1">
        <v>5402.0986000000003</v>
      </c>
    </row>
    <row r="163" spans="1:22" ht="15.75" x14ac:dyDescent="0.25">
      <c r="A163" s="5" t="s">
        <v>528</v>
      </c>
      <c r="B163" s="6" t="s">
        <v>1</v>
      </c>
      <c r="C163" s="5" t="s">
        <v>97</v>
      </c>
      <c r="D163" s="4">
        <v>527</v>
      </c>
      <c r="E163" s="4">
        <v>515</v>
      </c>
      <c r="F163" s="4">
        <v>-12</v>
      </c>
      <c r="G163" s="28">
        <v>-2.3E-2</v>
      </c>
      <c r="H163" s="2"/>
      <c r="I163" s="1">
        <v>3592137.66</v>
      </c>
      <c r="J163" s="1">
        <v>3536761.6500000004</v>
      </c>
      <c r="K163" s="1">
        <v>-55376.009999999776</v>
      </c>
      <c r="L163" s="3">
        <v>-1.4999999999999999E-2</v>
      </c>
      <c r="M163" s="1">
        <v>-12547</v>
      </c>
      <c r="N163" s="1">
        <v>-42829.009999999893</v>
      </c>
      <c r="O163" s="2">
        <v>901385.87000000011</v>
      </c>
      <c r="P163" s="1">
        <v>-12547</v>
      </c>
      <c r="Q163" s="1">
        <v>0</v>
      </c>
      <c r="R163" s="1">
        <v>0</v>
      </c>
      <c r="S163" s="1">
        <v>0</v>
      </c>
      <c r="T163" s="27"/>
      <c r="U163" s="1">
        <v>0</v>
      </c>
      <c r="V163" s="1">
        <v>0</v>
      </c>
    </row>
    <row r="164" spans="1:22" ht="15.75" x14ac:dyDescent="0.25">
      <c r="A164" s="5" t="s">
        <v>527</v>
      </c>
      <c r="B164" s="6" t="s">
        <v>1</v>
      </c>
      <c r="C164" s="5" t="s">
        <v>7</v>
      </c>
      <c r="D164" s="4">
        <v>612</v>
      </c>
      <c r="E164" s="4">
        <v>610</v>
      </c>
      <c r="F164" s="4">
        <v>-2</v>
      </c>
      <c r="G164" s="28">
        <v>-3.0000000000000001E-3</v>
      </c>
      <c r="H164" s="2"/>
      <c r="I164" s="1">
        <v>4928606.59</v>
      </c>
      <c r="J164" s="1">
        <v>4903091.3195000002</v>
      </c>
      <c r="K164" s="1">
        <v>-25515.270499999635</v>
      </c>
      <c r="L164" s="3">
        <v>-5.0000000000000001E-3</v>
      </c>
      <c r="M164" s="1">
        <v>30797.209500000346</v>
      </c>
      <c r="N164" s="1">
        <v>-56312.479999999981</v>
      </c>
      <c r="O164" s="2">
        <v>1280773.0114000002</v>
      </c>
      <c r="P164" s="1">
        <v>-14844</v>
      </c>
      <c r="Q164" s="1">
        <v>0</v>
      </c>
      <c r="R164" s="1">
        <v>45641.209500000448</v>
      </c>
      <c r="S164" s="1">
        <v>0</v>
      </c>
      <c r="T164" s="27"/>
      <c r="U164" s="1">
        <v>0</v>
      </c>
      <c r="V164" s="1">
        <v>42583.541399999995</v>
      </c>
    </row>
    <row r="165" spans="1:22" ht="15.75" x14ac:dyDescent="0.25">
      <c r="A165" s="5" t="s">
        <v>526</v>
      </c>
      <c r="B165" s="6" t="s">
        <v>1</v>
      </c>
      <c r="C165" s="5" t="s">
        <v>46</v>
      </c>
      <c r="D165" s="4">
        <v>317</v>
      </c>
      <c r="E165" s="4">
        <v>308</v>
      </c>
      <c r="F165" s="4">
        <v>-9</v>
      </c>
      <c r="G165" s="28">
        <v>-2.8000000000000001E-2</v>
      </c>
      <c r="H165" s="2"/>
      <c r="I165" s="1">
        <v>2619404.83</v>
      </c>
      <c r="J165" s="1">
        <v>2681234.1322499998</v>
      </c>
      <c r="K165" s="1">
        <v>61829.302249999717</v>
      </c>
      <c r="L165" s="3">
        <v>2.4E-2</v>
      </c>
      <c r="M165" s="1">
        <v>33195.922250000061</v>
      </c>
      <c r="N165" s="1">
        <v>28633.379999999888</v>
      </c>
      <c r="O165" s="2">
        <v>719115.82000000007</v>
      </c>
      <c r="P165" s="1">
        <v>-25846</v>
      </c>
      <c r="Q165" s="1">
        <v>0</v>
      </c>
      <c r="R165" s="1">
        <v>59041.922250000018</v>
      </c>
      <c r="S165" s="1">
        <v>0</v>
      </c>
      <c r="T165" s="27"/>
      <c r="U165" s="1">
        <v>0</v>
      </c>
      <c r="V165" s="1">
        <v>11996.69</v>
      </c>
    </row>
    <row r="166" spans="1:22" ht="15.75" x14ac:dyDescent="0.25">
      <c r="A166" s="5" t="s">
        <v>525</v>
      </c>
      <c r="B166" s="6" t="s">
        <v>1</v>
      </c>
      <c r="C166" s="5" t="s">
        <v>23</v>
      </c>
      <c r="D166" s="4">
        <v>783</v>
      </c>
      <c r="E166" s="4">
        <v>750</v>
      </c>
      <c r="F166" s="4">
        <v>-33</v>
      </c>
      <c r="G166" s="28">
        <v>-4.2000000000000003E-2</v>
      </c>
      <c r="H166" s="2"/>
      <c r="I166" s="1">
        <v>5215197.74</v>
      </c>
      <c r="J166" s="1">
        <v>5172194.6399999997</v>
      </c>
      <c r="K166" s="1">
        <v>-43003.100000000559</v>
      </c>
      <c r="L166" s="3">
        <v>-8.0000000000000002E-3</v>
      </c>
      <c r="M166" s="1">
        <v>-121874</v>
      </c>
      <c r="N166" s="1">
        <v>78870.900000000023</v>
      </c>
      <c r="O166" s="2">
        <v>873095.54040000006</v>
      </c>
      <c r="P166" s="1">
        <v>-121874</v>
      </c>
      <c r="Q166" s="1">
        <v>0</v>
      </c>
      <c r="R166" s="1">
        <v>0</v>
      </c>
      <c r="S166" s="1">
        <v>0</v>
      </c>
      <c r="T166" s="27"/>
      <c r="U166" s="1">
        <v>0</v>
      </c>
      <c r="V166" s="1">
        <v>91581.480400000015</v>
      </c>
    </row>
    <row r="167" spans="1:22" ht="15.75" x14ac:dyDescent="0.25">
      <c r="A167" s="5" t="s">
        <v>524</v>
      </c>
      <c r="B167" s="6" t="s">
        <v>5</v>
      </c>
      <c r="C167" s="5" t="s">
        <v>52</v>
      </c>
      <c r="D167" s="4">
        <v>197</v>
      </c>
      <c r="E167" s="4">
        <v>199</v>
      </c>
      <c r="F167" s="4">
        <v>2</v>
      </c>
      <c r="G167" s="28">
        <v>0.01</v>
      </c>
      <c r="H167" s="2"/>
      <c r="I167" s="1">
        <v>1245213.55</v>
      </c>
      <c r="J167" s="1">
        <v>1351387.4</v>
      </c>
      <c r="K167" s="1">
        <v>106173.84999999986</v>
      </c>
      <c r="L167" s="3">
        <v>8.5000000000000006E-2</v>
      </c>
      <c r="M167" s="1">
        <v>10136</v>
      </c>
      <c r="N167" s="1">
        <v>96037.85</v>
      </c>
      <c r="O167" s="7">
        <v>376735.80960000004</v>
      </c>
      <c r="P167" s="1">
        <v>10136</v>
      </c>
      <c r="Q167" s="1">
        <v>0</v>
      </c>
      <c r="R167" s="1">
        <v>0</v>
      </c>
      <c r="S167" s="1">
        <v>0</v>
      </c>
      <c r="T167" s="27"/>
      <c r="U167" s="1">
        <v>0</v>
      </c>
      <c r="V167" s="1">
        <v>76320.529600000009</v>
      </c>
    </row>
    <row r="168" spans="1:22" ht="15.75" x14ac:dyDescent="0.25">
      <c r="A168" s="5" t="s">
        <v>523</v>
      </c>
      <c r="B168" s="6" t="s">
        <v>1</v>
      </c>
      <c r="C168" s="5" t="s">
        <v>97</v>
      </c>
      <c r="D168" s="4">
        <v>328</v>
      </c>
      <c r="E168" s="4">
        <v>353</v>
      </c>
      <c r="F168" s="4">
        <v>25</v>
      </c>
      <c r="G168" s="28">
        <v>7.5999999999999998E-2</v>
      </c>
      <c r="H168" s="2"/>
      <c r="I168" s="1">
        <v>2646649.2199999997</v>
      </c>
      <c r="J168" s="1">
        <v>2672415.44</v>
      </c>
      <c r="K168" s="1">
        <v>25766.220000000205</v>
      </c>
      <c r="L168" s="3">
        <v>0.01</v>
      </c>
      <c r="M168" s="1">
        <v>118572</v>
      </c>
      <c r="N168" s="1">
        <v>-92805.780000000028</v>
      </c>
      <c r="O168" s="2">
        <v>880107.92080000008</v>
      </c>
      <c r="P168" s="1">
        <v>118572</v>
      </c>
      <c r="Q168" s="1">
        <v>0</v>
      </c>
      <c r="R168" s="1">
        <v>0</v>
      </c>
      <c r="S168" s="1">
        <v>0</v>
      </c>
      <c r="T168" s="27"/>
      <c r="U168" s="1">
        <v>0</v>
      </c>
      <c r="V168" s="1">
        <v>34588.700799999999</v>
      </c>
    </row>
    <row r="169" spans="1:22" ht="15.75" x14ac:dyDescent="0.25">
      <c r="A169" s="5" t="s">
        <v>522</v>
      </c>
      <c r="B169" s="6" t="s">
        <v>1</v>
      </c>
      <c r="C169" s="5" t="s">
        <v>23</v>
      </c>
      <c r="D169" s="4">
        <v>799</v>
      </c>
      <c r="E169" s="4">
        <v>798</v>
      </c>
      <c r="F169" s="4">
        <v>-1</v>
      </c>
      <c r="G169" s="28">
        <v>-1E-3</v>
      </c>
      <c r="H169" s="2"/>
      <c r="I169" s="1">
        <v>5298979.1100000003</v>
      </c>
      <c r="J169" s="1">
        <v>5383883.0134999994</v>
      </c>
      <c r="K169" s="1">
        <v>84903.903499999084</v>
      </c>
      <c r="L169" s="3">
        <v>1.6E-2</v>
      </c>
      <c r="M169" s="1">
        <v>62894.243499998935</v>
      </c>
      <c r="N169" s="1">
        <v>22009.660000000149</v>
      </c>
      <c r="O169" s="2">
        <v>1333398.9218000001</v>
      </c>
      <c r="P169" s="1">
        <v>10912</v>
      </c>
      <c r="Q169" s="1">
        <v>0</v>
      </c>
      <c r="R169" s="1">
        <v>51982.243499999211</v>
      </c>
      <c r="S169" s="1">
        <v>0</v>
      </c>
      <c r="T169" s="27"/>
      <c r="U169" s="1">
        <v>0</v>
      </c>
      <c r="V169" s="1">
        <v>223164.72180000003</v>
      </c>
    </row>
    <row r="170" spans="1:22" ht="15.75" x14ac:dyDescent="0.25">
      <c r="A170" s="5" t="s">
        <v>521</v>
      </c>
      <c r="B170" s="6" t="s">
        <v>1</v>
      </c>
      <c r="C170" s="5" t="s">
        <v>0</v>
      </c>
      <c r="D170" s="4">
        <v>1543</v>
      </c>
      <c r="E170" s="4">
        <v>1531</v>
      </c>
      <c r="F170" s="4">
        <v>-12</v>
      </c>
      <c r="G170" s="28">
        <v>-8.0000000000000002E-3</v>
      </c>
      <c r="H170" s="2"/>
      <c r="I170" s="1">
        <v>9971679.6999999993</v>
      </c>
      <c r="J170" s="1">
        <v>10062604.5</v>
      </c>
      <c r="K170" s="1">
        <v>90924.800000000745</v>
      </c>
      <c r="L170" s="3">
        <v>8.9999999999999993E-3</v>
      </c>
      <c r="M170" s="1">
        <v>-47515</v>
      </c>
      <c r="N170" s="1">
        <v>138439.79999999981</v>
      </c>
      <c r="O170" s="2">
        <v>2486622.4438</v>
      </c>
      <c r="P170" s="1">
        <v>-47515</v>
      </c>
      <c r="Q170" s="1">
        <v>0</v>
      </c>
      <c r="R170" s="1">
        <v>0</v>
      </c>
      <c r="S170" s="1">
        <v>0</v>
      </c>
      <c r="T170" s="27"/>
      <c r="U170" s="1">
        <v>0</v>
      </c>
      <c r="V170" s="1">
        <v>29675.663799999995</v>
      </c>
    </row>
    <row r="171" spans="1:22" ht="15.75" x14ac:dyDescent="0.25">
      <c r="A171" s="5" t="s">
        <v>520</v>
      </c>
      <c r="B171" s="6" t="s">
        <v>1</v>
      </c>
      <c r="C171" s="5" t="s">
        <v>0</v>
      </c>
      <c r="D171" s="4">
        <v>992</v>
      </c>
      <c r="E171" s="4">
        <v>1119</v>
      </c>
      <c r="F171" s="4">
        <v>127</v>
      </c>
      <c r="G171" s="28">
        <v>0.128</v>
      </c>
      <c r="H171" s="2"/>
      <c r="I171" s="1">
        <v>6856753.3200000003</v>
      </c>
      <c r="J171" s="1">
        <v>7568188.6699999999</v>
      </c>
      <c r="K171" s="1">
        <v>711435.34999999963</v>
      </c>
      <c r="L171" s="3">
        <v>0.104</v>
      </c>
      <c r="M171" s="1">
        <v>625156</v>
      </c>
      <c r="N171" s="1">
        <v>86279.349999999977</v>
      </c>
      <c r="O171" s="7">
        <v>982188.55420000001</v>
      </c>
      <c r="P171" s="1">
        <v>675156</v>
      </c>
      <c r="Q171" s="1">
        <v>0</v>
      </c>
      <c r="R171" s="1">
        <v>-50000</v>
      </c>
      <c r="S171" s="1">
        <v>0</v>
      </c>
      <c r="T171" s="27"/>
      <c r="U171" s="1">
        <v>100000</v>
      </c>
      <c r="V171" s="1">
        <v>31736.884200000004</v>
      </c>
    </row>
    <row r="172" spans="1:22" ht="15.75" x14ac:dyDescent="0.25">
      <c r="A172" s="5" t="s">
        <v>519</v>
      </c>
      <c r="B172" s="6" t="s">
        <v>1</v>
      </c>
      <c r="C172" s="5" t="s">
        <v>41</v>
      </c>
      <c r="D172" s="4">
        <v>560</v>
      </c>
      <c r="E172" s="4">
        <v>531</v>
      </c>
      <c r="F172" s="4">
        <v>-29</v>
      </c>
      <c r="G172" s="28">
        <v>-5.1999999999999998E-2</v>
      </c>
      <c r="H172" s="2"/>
      <c r="I172" s="1">
        <v>4037174.09</v>
      </c>
      <c r="J172" s="1">
        <v>3866883.1092500007</v>
      </c>
      <c r="K172" s="1">
        <v>-170290.98074999917</v>
      </c>
      <c r="L172" s="3">
        <v>-4.2000000000000003E-2</v>
      </c>
      <c r="M172" s="1">
        <v>-148786.19074999914</v>
      </c>
      <c r="N172" s="1">
        <v>-21504.790000000037</v>
      </c>
      <c r="O172" s="2">
        <v>949255.27540000004</v>
      </c>
      <c r="P172" s="1">
        <v>-104987</v>
      </c>
      <c r="Q172" s="1">
        <v>0</v>
      </c>
      <c r="R172" s="1">
        <v>-43799.190749999398</v>
      </c>
      <c r="S172" s="1">
        <v>0</v>
      </c>
      <c r="T172" s="27"/>
      <c r="U172" s="1">
        <v>0</v>
      </c>
      <c r="V172" s="1">
        <v>87758.525400000013</v>
      </c>
    </row>
    <row r="173" spans="1:22" ht="15.75" x14ac:dyDescent="0.25">
      <c r="A173" s="5" t="s">
        <v>518</v>
      </c>
      <c r="B173" s="6" t="s">
        <v>1</v>
      </c>
      <c r="C173" s="5" t="s">
        <v>141</v>
      </c>
      <c r="D173" s="4">
        <v>102</v>
      </c>
      <c r="E173" s="4">
        <v>0</v>
      </c>
      <c r="F173" s="4">
        <v>-102</v>
      </c>
      <c r="G173" s="28">
        <v>-1</v>
      </c>
      <c r="H173" s="2"/>
      <c r="I173" s="1">
        <v>586971.55000000005</v>
      </c>
      <c r="J173" s="1">
        <v>0</v>
      </c>
      <c r="K173" s="1">
        <v>-586971.55000000005</v>
      </c>
      <c r="L173" s="3">
        <v>-1</v>
      </c>
      <c r="M173" s="1">
        <v>-417757</v>
      </c>
      <c r="N173" s="1">
        <v>-169214.55</v>
      </c>
      <c r="O173" s="7">
        <v>0</v>
      </c>
      <c r="P173" s="1">
        <v>-417757</v>
      </c>
      <c r="Q173" s="1">
        <v>0</v>
      </c>
      <c r="R173" s="1">
        <v>0</v>
      </c>
      <c r="S173" s="1">
        <v>0</v>
      </c>
      <c r="T173" s="27"/>
      <c r="U173" s="1">
        <v>0</v>
      </c>
      <c r="V173" s="1">
        <v>0</v>
      </c>
    </row>
    <row r="174" spans="1:22" ht="15.75" x14ac:dyDescent="0.25">
      <c r="A174" s="5" t="s">
        <v>517</v>
      </c>
      <c r="B174" s="6" t="s">
        <v>1</v>
      </c>
      <c r="C174" s="5" t="s">
        <v>19</v>
      </c>
      <c r="D174" s="4">
        <v>270</v>
      </c>
      <c r="E174" s="4">
        <v>267</v>
      </c>
      <c r="F174" s="4">
        <v>-3</v>
      </c>
      <c r="G174" s="28">
        <v>-1.0999999999999999E-2</v>
      </c>
      <c r="H174" s="2"/>
      <c r="I174" s="1">
        <v>1932801.48</v>
      </c>
      <c r="J174" s="1">
        <v>1943860.6</v>
      </c>
      <c r="K174" s="1">
        <v>11059.120000000112</v>
      </c>
      <c r="L174" s="3">
        <v>6.0000000000000001E-3</v>
      </c>
      <c r="M174" s="1">
        <v>-6653</v>
      </c>
      <c r="N174" s="1">
        <v>17712.120000000054</v>
      </c>
      <c r="O174" s="2">
        <v>560912.69160000014</v>
      </c>
      <c r="P174" s="1">
        <v>-6653</v>
      </c>
      <c r="Q174" s="1">
        <v>0</v>
      </c>
      <c r="R174" s="1">
        <v>0</v>
      </c>
      <c r="S174" s="1">
        <v>0</v>
      </c>
      <c r="T174" s="27"/>
      <c r="U174" s="1">
        <v>0</v>
      </c>
      <c r="V174" s="1">
        <v>40785.931599999996</v>
      </c>
    </row>
    <row r="175" spans="1:22" ht="15.75" x14ac:dyDescent="0.25">
      <c r="A175" s="5" t="s">
        <v>516</v>
      </c>
      <c r="B175" s="6" t="s">
        <v>1</v>
      </c>
      <c r="C175" s="5" t="s">
        <v>0</v>
      </c>
      <c r="D175" s="4">
        <v>678</v>
      </c>
      <c r="E175" s="4">
        <v>721</v>
      </c>
      <c r="F175" s="4">
        <v>43</v>
      </c>
      <c r="G175" s="28">
        <v>6.3E-2</v>
      </c>
      <c r="H175" s="2"/>
      <c r="I175" s="1">
        <v>4292040.88</v>
      </c>
      <c r="J175" s="1">
        <v>4488388.3857500004</v>
      </c>
      <c r="K175" s="1">
        <v>196347.50575000048</v>
      </c>
      <c r="L175" s="3">
        <v>4.5999999999999999E-2</v>
      </c>
      <c r="M175" s="1">
        <v>124345.21574999997</v>
      </c>
      <c r="N175" s="1">
        <v>72002.290000000037</v>
      </c>
      <c r="O175" s="2">
        <v>644380.19420000003</v>
      </c>
      <c r="P175" s="1">
        <v>181945</v>
      </c>
      <c r="Q175" s="1">
        <v>0</v>
      </c>
      <c r="R175" s="1">
        <v>-57599.784249999982</v>
      </c>
      <c r="S175" s="1">
        <v>0</v>
      </c>
      <c r="T175" s="27"/>
      <c r="U175" s="1">
        <v>0</v>
      </c>
      <c r="V175" s="1">
        <v>58698.064200000008</v>
      </c>
    </row>
    <row r="176" spans="1:22" ht="15.75" x14ac:dyDescent="0.25">
      <c r="A176" s="5" t="s">
        <v>515</v>
      </c>
      <c r="B176" s="6" t="s">
        <v>5</v>
      </c>
      <c r="C176" s="5" t="s">
        <v>7</v>
      </c>
      <c r="D176" s="4">
        <v>234</v>
      </c>
      <c r="E176" s="4">
        <v>204</v>
      </c>
      <c r="F176" s="4">
        <v>-30</v>
      </c>
      <c r="G176" s="28">
        <v>-0.128</v>
      </c>
      <c r="H176" s="2"/>
      <c r="I176" s="1">
        <v>2447037.37</v>
      </c>
      <c r="J176" s="1">
        <v>2229412.91</v>
      </c>
      <c r="K176" s="1">
        <v>-217624.45999999996</v>
      </c>
      <c r="L176" s="3">
        <v>-8.8999999999999996E-2</v>
      </c>
      <c r="M176" s="1">
        <v>-172814</v>
      </c>
      <c r="N176" s="1">
        <v>-44810.460000000021</v>
      </c>
      <c r="O176" s="2">
        <v>563679.09539999999</v>
      </c>
      <c r="P176" s="1">
        <v>-172814</v>
      </c>
      <c r="Q176" s="1">
        <v>0</v>
      </c>
      <c r="R176" s="1">
        <v>0</v>
      </c>
      <c r="S176" s="1">
        <v>0</v>
      </c>
      <c r="T176" s="27"/>
      <c r="U176" s="1">
        <v>0</v>
      </c>
      <c r="V176" s="1">
        <v>28501.885400000003</v>
      </c>
    </row>
    <row r="177" spans="1:22" ht="15.75" x14ac:dyDescent="0.25">
      <c r="A177" s="5" t="s">
        <v>514</v>
      </c>
      <c r="B177" s="6" t="s">
        <v>1</v>
      </c>
      <c r="C177" s="5" t="s">
        <v>19</v>
      </c>
      <c r="D177" s="4">
        <v>378</v>
      </c>
      <c r="E177" s="4">
        <v>327</v>
      </c>
      <c r="F177" s="4">
        <v>-51</v>
      </c>
      <c r="G177" s="28">
        <v>-0.13500000000000001</v>
      </c>
      <c r="H177" s="2"/>
      <c r="I177" s="1">
        <v>3090010.82</v>
      </c>
      <c r="J177" s="1">
        <v>2917809.03</v>
      </c>
      <c r="K177" s="1">
        <v>-172201.79000000004</v>
      </c>
      <c r="L177" s="3">
        <v>-5.6000000000000001E-2</v>
      </c>
      <c r="M177" s="1">
        <v>-160059.04999999981</v>
      </c>
      <c r="N177" s="1">
        <v>-12142.740000000107</v>
      </c>
      <c r="O177" s="2">
        <v>659563.86230000004</v>
      </c>
      <c r="P177" s="1">
        <v>-170641</v>
      </c>
      <c r="Q177" s="1">
        <v>0</v>
      </c>
      <c r="R177" s="1">
        <v>10581.950000000172</v>
      </c>
      <c r="S177" s="1">
        <v>0</v>
      </c>
      <c r="T177" s="27"/>
      <c r="U177" s="1">
        <v>202000</v>
      </c>
      <c r="V177" s="1">
        <v>7163.5123000000012</v>
      </c>
    </row>
    <row r="178" spans="1:22" ht="15.75" x14ac:dyDescent="0.25">
      <c r="A178" s="5" t="s">
        <v>513</v>
      </c>
      <c r="B178" s="6" t="s">
        <v>1</v>
      </c>
      <c r="C178" s="5" t="s">
        <v>46</v>
      </c>
      <c r="D178" s="4">
        <v>281</v>
      </c>
      <c r="E178" s="4">
        <v>287</v>
      </c>
      <c r="F178" s="4">
        <v>6</v>
      </c>
      <c r="G178" s="28">
        <v>2.1000000000000001E-2</v>
      </c>
      <c r="H178" s="2"/>
      <c r="I178" s="1">
        <v>2660468.61</v>
      </c>
      <c r="J178" s="1">
        <v>2621005.9780000001</v>
      </c>
      <c r="K178" s="1">
        <v>-39462.63199999975</v>
      </c>
      <c r="L178" s="3">
        <v>-1.4999999999999999E-2</v>
      </c>
      <c r="M178" s="1">
        <v>61613.198000000324</v>
      </c>
      <c r="N178" s="1">
        <v>-101075.82999999996</v>
      </c>
      <c r="O178" s="2">
        <v>764090.52040000004</v>
      </c>
      <c r="P178" s="1">
        <v>22724</v>
      </c>
      <c r="Q178" s="1">
        <v>0</v>
      </c>
      <c r="R178" s="1">
        <v>38889.198000000317</v>
      </c>
      <c r="S178" s="1">
        <v>0</v>
      </c>
      <c r="T178" s="27"/>
      <c r="U178" s="1">
        <v>0</v>
      </c>
      <c r="V178" s="1">
        <v>23799.740400000002</v>
      </c>
    </row>
    <row r="179" spans="1:22" ht="15.75" x14ac:dyDescent="0.25">
      <c r="A179" s="5" t="s">
        <v>512</v>
      </c>
      <c r="B179" s="6" t="s">
        <v>1</v>
      </c>
      <c r="C179" s="5" t="s">
        <v>27</v>
      </c>
      <c r="D179" s="4">
        <v>190</v>
      </c>
      <c r="E179" s="4">
        <v>195</v>
      </c>
      <c r="F179" s="4">
        <v>5</v>
      </c>
      <c r="G179" s="28">
        <v>2.5999999999999999E-2</v>
      </c>
      <c r="H179" s="2"/>
      <c r="I179" s="1">
        <v>1715446.01</v>
      </c>
      <c r="J179" s="1">
        <v>1799387.0942500001</v>
      </c>
      <c r="K179" s="1">
        <v>83941.084250000073</v>
      </c>
      <c r="L179" s="3">
        <v>4.9000000000000002E-2</v>
      </c>
      <c r="M179" s="1">
        <v>92259.894250000129</v>
      </c>
      <c r="N179" s="1">
        <v>-8318.8100000000559</v>
      </c>
      <c r="O179" s="2">
        <v>448848.315</v>
      </c>
      <c r="P179" s="1">
        <v>58894</v>
      </c>
      <c r="Q179" s="1">
        <v>0</v>
      </c>
      <c r="R179" s="1">
        <v>33365.894250000041</v>
      </c>
      <c r="S179" s="1">
        <v>0</v>
      </c>
      <c r="T179" s="27"/>
      <c r="U179" s="1">
        <v>0</v>
      </c>
      <c r="V179" s="1">
        <v>4906.5249999999996</v>
      </c>
    </row>
    <row r="180" spans="1:22" ht="15.75" x14ac:dyDescent="0.25">
      <c r="A180" s="5" t="s">
        <v>511</v>
      </c>
      <c r="B180" s="6" t="s">
        <v>1</v>
      </c>
      <c r="C180" s="5" t="s">
        <v>97</v>
      </c>
      <c r="D180" s="4">
        <v>672</v>
      </c>
      <c r="E180" s="4">
        <v>670</v>
      </c>
      <c r="F180" s="4">
        <v>-2</v>
      </c>
      <c r="G180" s="28">
        <v>-3.0000000000000001E-3</v>
      </c>
      <c r="H180" s="2"/>
      <c r="I180" s="1">
        <v>4845538.4800000004</v>
      </c>
      <c r="J180" s="1">
        <v>4828678.28</v>
      </c>
      <c r="K180" s="1">
        <v>-16860.200000000186</v>
      </c>
      <c r="L180" s="3">
        <v>-3.0000000000000001E-3</v>
      </c>
      <c r="M180" s="1">
        <v>43862</v>
      </c>
      <c r="N180" s="1">
        <v>-60722.199999999953</v>
      </c>
      <c r="O180" s="2">
        <v>1420790.4723999999</v>
      </c>
      <c r="P180" s="1">
        <v>43862</v>
      </c>
      <c r="Q180" s="1">
        <v>0</v>
      </c>
      <c r="R180" s="1">
        <v>0</v>
      </c>
      <c r="S180" s="1">
        <v>0</v>
      </c>
      <c r="T180" s="27"/>
      <c r="U180" s="1">
        <v>0</v>
      </c>
      <c r="V180" s="1">
        <v>184983.71239999999</v>
      </c>
    </row>
    <row r="181" spans="1:22" ht="15.75" x14ac:dyDescent="0.25">
      <c r="A181" s="5" t="s">
        <v>510</v>
      </c>
      <c r="B181" s="6" t="s">
        <v>5</v>
      </c>
      <c r="C181" s="5" t="s">
        <v>19</v>
      </c>
      <c r="D181" s="4">
        <v>761</v>
      </c>
      <c r="E181" s="4">
        <v>631</v>
      </c>
      <c r="F181" s="4">
        <v>-130</v>
      </c>
      <c r="G181" s="28">
        <v>-0.17100000000000001</v>
      </c>
      <c r="H181" s="2"/>
      <c r="I181" s="1">
        <v>7153819.7200000007</v>
      </c>
      <c r="J181" s="1">
        <v>6305406.7645000005</v>
      </c>
      <c r="K181" s="1">
        <v>-848412.95550000016</v>
      </c>
      <c r="L181" s="3">
        <v>-0.11899999999999999</v>
      </c>
      <c r="M181" s="1">
        <v>-622277.64549999963</v>
      </c>
      <c r="N181" s="1">
        <v>-226135.31000000006</v>
      </c>
      <c r="O181" s="2">
        <v>1390887.2332000001</v>
      </c>
      <c r="P181" s="1">
        <v>-703422</v>
      </c>
      <c r="Q181" s="1">
        <v>0</v>
      </c>
      <c r="R181" s="1">
        <v>81144.354500000831</v>
      </c>
      <c r="S181" s="1">
        <v>0</v>
      </c>
      <c r="T181" s="27"/>
      <c r="U181" s="1">
        <v>407000</v>
      </c>
      <c r="V181" s="1">
        <v>18373.863199999993</v>
      </c>
    </row>
    <row r="182" spans="1:22" ht="15.75" x14ac:dyDescent="0.25">
      <c r="A182" s="5" t="s">
        <v>509</v>
      </c>
      <c r="B182" s="6" t="s">
        <v>1</v>
      </c>
      <c r="C182" s="5" t="s">
        <v>27</v>
      </c>
      <c r="D182" s="4">
        <v>226</v>
      </c>
      <c r="E182" s="4">
        <v>232</v>
      </c>
      <c r="F182" s="4">
        <v>6</v>
      </c>
      <c r="G182" s="28">
        <v>2.7E-2</v>
      </c>
      <c r="H182" s="2"/>
      <c r="I182" s="1">
        <v>1978874.57</v>
      </c>
      <c r="J182" s="1">
        <v>1959318.1340000001</v>
      </c>
      <c r="K182" s="1">
        <v>-19556.435999999987</v>
      </c>
      <c r="L182" s="3">
        <v>-0.01</v>
      </c>
      <c r="M182" s="1">
        <v>-4542.5859999998938</v>
      </c>
      <c r="N182" s="1">
        <v>-15013.850000000093</v>
      </c>
      <c r="O182" s="2">
        <v>594328.21640000003</v>
      </c>
      <c r="P182" s="1">
        <v>22838</v>
      </c>
      <c r="Q182" s="1">
        <v>0</v>
      </c>
      <c r="R182" s="1">
        <v>-27380.585999999894</v>
      </c>
      <c r="S182" s="1">
        <v>0</v>
      </c>
      <c r="T182" s="27"/>
      <c r="U182" s="1">
        <v>0</v>
      </c>
      <c r="V182" s="1">
        <v>25553.286399999997</v>
      </c>
    </row>
    <row r="183" spans="1:22" ht="15.75" x14ac:dyDescent="0.25">
      <c r="A183" s="5" t="s">
        <v>508</v>
      </c>
      <c r="B183" s="6" t="s">
        <v>1</v>
      </c>
      <c r="C183" s="5" t="s">
        <v>56</v>
      </c>
      <c r="D183" s="4">
        <v>606</v>
      </c>
      <c r="E183" s="4">
        <v>617</v>
      </c>
      <c r="F183" s="4">
        <v>11</v>
      </c>
      <c r="G183" s="28">
        <v>1.7999999999999999E-2</v>
      </c>
      <c r="H183" s="2"/>
      <c r="I183" s="1">
        <v>4443908.08</v>
      </c>
      <c r="J183" s="1">
        <v>4448578.2144999998</v>
      </c>
      <c r="K183" s="1">
        <v>4670.1344999996945</v>
      </c>
      <c r="L183" s="3">
        <v>1E-3</v>
      </c>
      <c r="M183" s="1">
        <v>52159.614499999676</v>
      </c>
      <c r="N183" s="1">
        <v>-47489.479999999981</v>
      </c>
      <c r="O183" s="2">
        <v>1150113.9886</v>
      </c>
      <c r="P183" s="1">
        <v>44924</v>
      </c>
      <c r="Q183" s="1">
        <v>0</v>
      </c>
      <c r="R183" s="1">
        <v>7235.6144999998578</v>
      </c>
      <c r="S183" s="1">
        <v>0</v>
      </c>
      <c r="T183" s="27"/>
      <c r="U183" s="1">
        <v>0</v>
      </c>
      <c r="V183" s="1">
        <v>35144.698600000003</v>
      </c>
    </row>
    <row r="184" spans="1:22" ht="15.75" x14ac:dyDescent="0.25">
      <c r="A184" s="5" t="s">
        <v>507</v>
      </c>
      <c r="B184" s="6" t="s">
        <v>1</v>
      </c>
      <c r="C184" s="5" t="s">
        <v>97</v>
      </c>
      <c r="D184" s="4">
        <v>388</v>
      </c>
      <c r="E184" s="4">
        <v>360</v>
      </c>
      <c r="F184" s="4">
        <v>-28</v>
      </c>
      <c r="G184" s="28">
        <v>-7.1999999999999995E-2</v>
      </c>
      <c r="H184" s="2"/>
      <c r="I184" s="1">
        <v>2891756.0300000003</v>
      </c>
      <c r="J184" s="1">
        <v>2749247</v>
      </c>
      <c r="K184" s="1">
        <v>-142509.03000000026</v>
      </c>
      <c r="L184" s="3">
        <v>-4.9000000000000002E-2</v>
      </c>
      <c r="M184" s="1">
        <v>-98088</v>
      </c>
      <c r="N184" s="1">
        <v>-44421.030000000028</v>
      </c>
      <c r="O184" s="2">
        <v>884806.53839999996</v>
      </c>
      <c r="P184" s="1">
        <v>-98088</v>
      </c>
      <c r="Q184" s="1">
        <v>0</v>
      </c>
      <c r="R184" s="1">
        <v>0</v>
      </c>
      <c r="S184" s="1">
        <v>0</v>
      </c>
      <c r="T184" s="27"/>
      <c r="U184" s="1">
        <v>0</v>
      </c>
      <c r="V184" s="1">
        <v>72130.188399999999</v>
      </c>
    </row>
    <row r="185" spans="1:22" ht="15.75" x14ac:dyDescent="0.25">
      <c r="A185" s="5" t="s">
        <v>506</v>
      </c>
      <c r="B185" s="6" t="s">
        <v>5</v>
      </c>
      <c r="C185" s="5" t="s">
        <v>19</v>
      </c>
      <c r="D185" s="4">
        <v>0</v>
      </c>
      <c r="E185" s="4">
        <v>150</v>
      </c>
      <c r="F185" s="4">
        <v>150</v>
      </c>
      <c r="G185" s="28" t="s">
        <v>119</v>
      </c>
      <c r="H185" s="2"/>
      <c r="I185" s="1">
        <v>0</v>
      </c>
      <c r="J185" s="1">
        <v>972262.5</v>
      </c>
      <c r="K185" s="1">
        <v>972262.5</v>
      </c>
      <c r="L185" s="3" t="s">
        <v>119</v>
      </c>
      <c r="M185" s="1">
        <v>910182</v>
      </c>
      <c r="N185" s="1">
        <v>62080.5</v>
      </c>
      <c r="O185" s="7">
        <v>62080.5</v>
      </c>
      <c r="P185" s="1">
        <v>760182</v>
      </c>
      <c r="Q185" s="1">
        <v>0</v>
      </c>
      <c r="R185" s="1">
        <v>0</v>
      </c>
      <c r="S185" s="1">
        <v>150000</v>
      </c>
      <c r="T185" s="27"/>
      <c r="U185" s="1">
        <v>0</v>
      </c>
      <c r="V185" s="1">
        <v>0</v>
      </c>
    </row>
    <row r="186" spans="1:22" ht="15.75" x14ac:dyDescent="0.25">
      <c r="A186" s="5" t="s">
        <v>505</v>
      </c>
      <c r="B186" s="6" t="s">
        <v>1</v>
      </c>
      <c r="C186" s="5" t="s">
        <v>41</v>
      </c>
      <c r="D186" s="4">
        <v>260</v>
      </c>
      <c r="E186" s="4">
        <v>264</v>
      </c>
      <c r="F186" s="4">
        <v>4</v>
      </c>
      <c r="G186" s="28">
        <v>1.4999999999999999E-2</v>
      </c>
      <c r="H186" s="2"/>
      <c r="I186" s="1">
        <v>1833076.93</v>
      </c>
      <c r="J186" s="1">
        <v>1909185.3</v>
      </c>
      <c r="K186" s="1">
        <v>76108.370000000112</v>
      </c>
      <c r="L186" s="3">
        <v>4.2000000000000003E-2</v>
      </c>
      <c r="M186" s="1">
        <v>-13403.129999999888</v>
      </c>
      <c r="N186" s="1">
        <v>89511.499999999942</v>
      </c>
      <c r="O186" s="2">
        <v>494039.51180000004</v>
      </c>
      <c r="P186" s="1">
        <v>12834</v>
      </c>
      <c r="Q186" s="1">
        <v>0</v>
      </c>
      <c r="R186" s="1">
        <v>-26237.13</v>
      </c>
      <c r="S186" s="1">
        <v>0</v>
      </c>
      <c r="T186" s="27"/>
      <c r="U186" s="1">
        <v>0</v>
      </c>
      <c r="V186" s="1">
        <v>15709.051800000005</v>
      </c>
    </row>
    <row r="187" spans="1:22" ht="15.75" x14ac:dyDescent="0.25">
      <c r="A187" s="5" t="s">
        <v>504</v>
      </c>
      <c r="B187" s="6" t="s">
        <v>1</v>
      </c>
      <c r="C187" s="5" t="s">
        <v>9</v>
      </c>
      <c r="D187" s="4">
        <v>417</v>
      </c>
      <c r="E187" s="4">
        <v>378</v>
      </c>
      <c r="F187" s="4">
        <v>-39</v>
      </c>
      <c r="G187" s="28">
        <v>-9.4E-2</v>
      </c>
      <c r="H187" s="2"/>
      <c r="I187" s="1">
        <v>3570803.13</v>
      </c>
      <c r="J187" s="1">
        <v>3195119.1167499996</v>
      </c>
      <c r="K187" s="1">
        <v>-375684.01325000031</v>
      </c>
      <c r="L187" s="3">
        <v>-0.105</v>
      </c>
      <c r="M187" s="1">
        <v>-207641.74325000029</v>
      </c>
      <c r="N187" s="1">
        <v>-168042.27000000002</v>
      </c>
      <c r="O187" s="2">
        <v>829238.64</v>
      </c>
      <c r="P187" s="1">
        <v>-143977</v>
      </c>
      <c r="Q187" s="1">
        <v>0</v>
      </c>
      <c r="R187" s="1">
        <v>-63664.743250000174</v>
      </c>
      <c r="S187" s="1">
        <v>0</v>
      </c>
      <c r="T187" s="27"/>
      <c r="U187" s="1">
        <v>0</v>
      </c>
      <c r="V187" s="1">
        <v>0</v>
      </c>
    </row>
    <row r="188" spans="1:22" ht="15.75" x14ac:dyDescent="0.25">
      <c r="A188" s="5" t="s">
        <v>503</v>
      </c>
      <c r="B188" s="6" t="s">
        <v>1</v>
      </c>
      <c r="C188" s="5" t="s">
        <v>56</v>
      </c>
      <c r="D188" s="4">
        <v>1472</v>
      </c>
      <c r="E188" s="4">
        <v>1407</v>
      </c>
      <c r="F188" s="4">
        <v>-65</v>
      </c>
      <c r="G188" s="28">
        <v>-4.3999999999999997E-2</v>
      </c>
      <c r="H188" s="2"/>
      <c r="I188" s="1">
        <v>10052451.550000001</v>
      </c>
      <c r="J188" s="1">
        <v>9560271.4674999975</v>
      </c>
      <c r="K188" s="1">
        <v>-492180.08250000328</v>
      </c>
      <c r="L188" s="3">
        <v>-4.9000000000000002E-2</v>
      </c>
      <c r="M188" s="1">
        <v>-312492.77250000183</v>
      </c>
      <c r="N188" s="1">
        <v>-179687.31000000006</v>
      </c>
      <c r="O188" s="2">
        <v>2606673.1252000001</v>
      </c>
      <c r="P188" s="1">
        <v>-303533</v>
      </c>
      <c r="Q188" s="1">
        <v>0</v>
      </c>
      <c r="R188" s="1">
        <v>-8959.7725000016508</v>
      </c>
      <c r="S188" s="1">
        <v>0</v>
      </c>
      <c r="T188" s="27"/>
      <c r="U188" s="1">
        <v>0</v>
      </c>
      <c r="V188" s="1">
        <v>154660.32519999999</v>
      </c>
    </row>
    <row r="189" spans="1:22" ht="15.75" x14ac:dyDescent="0.25">
      <c r="A189" s="5" t="s">
        <v>502</v>
      </c>
      <c r="B189" s="6" t="s">
        <v>1</v>
      </c>
      <c r="C189" s="5" t="s">
        <v>0</v>
      </c>
      <c r="D189" s="4">
        <v>776</v>
      </c>
      <c r="E189" s="4">
        <v>796</v>
      </c>
      <c r="F189" s="4">
        <v>20</v>
      </c>
      <c r="G189" s="28">
        <v>2.5999999999999999E-2</v>
      </c>
      <c r="H189" s="2"/>
      <c r="I189" s="1">
        <v>4928807.9800000004</v>
      </c>
      <c r="J189" s="1">
        <v>4937221.3965000007</v>
      </c>
      <c r="K189" s="1">
        <v>8413.4165000002831</v>
      </c>
      <c r="L189" s="3">
        <v>2E-3</v>
      </c>
      <c r="M189" s="1">
        <v>78904.126500000246</v>
      </c>
      <c r="N189" s="1">
        <v>-70490.709999999963</v>
      </c>
      <c r="O189" s="7">
        <v>566843.06880000001</v>
      </c>
      <c r="P189" s="1">
        <v>77734</v>
      </c>
      <c r="Q189" s="1">
        <v>0</v>
      </c>
      <c r="R189" s="1">
        <v>1170.1265000003623</v>
      </c>
      <c r="S189" s="1">
        <v>0</v>
      </c>
      <c r="T189" s="27"/>
      <c r="U189" s="1">
        <v>0</v>
      </c>
      <c r="V189" s="1">
        <v>27138.418799999999</v>
      </c>
    </row>
    <row r="190" spans="1:22" ht="15.75" x14ac:dyDescent="0.25">
      <c r="A190" s="5" t="s">
        <v>501</v>
      </c>
      <c r="B190" s="6" t="s">
        <v>1</v>
      </c>
      <c r="C190" s="5" t="s">
        <v>0</v>
      </c>
      <c r="D190" s="4">
        <v>511</v>
      </c>
      <c r="E190" s="4">
        <v>514</v>
      </c>
      <c r="F190" s="4">
        <v>3</v>
      </c>
      <c r="G190" s="28">
        <v>6.0000000000000001E-3</v>
      </c>
      <c r="H190" s="2"/>
      <c r="I190" s="1">
        <v>2984433.57</v>
      </c>
      <c r="J190" s="1">
        <v>3014248.13</v>
      </c>
      <c r="K190" s="1">
        <v>29814.560000000056</v>
      </c>
      <c r="L190" s="3">
        <v>0.01</v>
      </c>
      <c r="M190" s="1">
        <v>-56373.589999999851</v>
      </c>
      <c r="N190" s="1">
        <v>86188.150000000023</v>
      </c>
      <c r="O190" s="7">
        <v>263693.19920000003</v>
      </c>
      <c r="P190" s="1">
        <v>12261</v>
      </c>
      <c r="Q190" s="1">
        <v>0</v>
      </c>
      <c r="R190" s="1">
        <v>-68634.59</v>
      </c>
      <c r="S190" s="1">
        <v>0</v>
      </c>
      <c r="T190" s="27"/>
      <c r="U190" s="1">
        <v>0</v>
      </c>
      <c r="V190" s="1">
        <v>18720.069200000002</v>
      </c>
    </row>
    <row r="191" spans="1:22" ht="15.75" x14ac:dyDescent="0.25">
      <c r="A191" s="5" t="s">
        <v>500</v>
      </c>
      <c r="B191" s="6" t="s">
        <v>1</v>
      </c>
      <c r="C191" s="5" t="s">
        <v>23</v>
      </c>
      <c r="D191" s="4">
        <v>278</v>
      </c>
      <c r="E191" s="4">
        <v>277</v>
      </c>
      <c r="F191" s="4">
        <v>-1</v>
      </c>
      <c r="G191" s="28">
        <v>-4.0000000000000001E-3</v>
      </c>
      <c r="H191" s="2"/>
      <c r="I191" s="1">
        <v>1748293.82</v>
      </c>
      <c r="J191" s="1">
        <v>1721379.6154999998</v>
      </c>
      <c r="K191" s="1">
        <v>-26914.204500000225</v>
      </c>
      <c r="L191" s="3">
        <v>-1.4999999999999999E-2</v>
      </c>
      <c r="M191" s="1">
        <v>-65320.924500000197</v>
      </c>
      <c r="N191" s="1">
        <v>38406.72000000003</v>
      </c>
      <c r="O191" s="7">
        <v>412953.66899999999</v>
      </c>
      <c r="P191" s="1">
        <v>-3801</v>
      </c>
      <c r="Q191" s="1">
        <v>0</v>
      </c>
      <c r="R191" s="1">
        <v>-61519.924500000088</v>
      </c>
      <c r="S191" s="1">
        <v>0</v>
      </c>
      <c r="T191" s="27"/>
      <c r="U191" s="1">
        <v>0</v>
      </c>
      <c r="V191" s="1">
        <v>14915.648999999999</v>
      </c>
    </row>
    <row r="192" spans="1:22" ht="15.75" x14ac:dyDescent="0.25">
      <c r="A192" s="5" t="s">
        <v>499</v>
      </c>
      <c r="B192" s="6" t="s">
        <v>1</v>
      </c>
      <c r="C192" s="5" t="s">
        <v>23</v>
      </c>
      <c r="D192" s="4">
        <v>531</v>
      </c>
      <c r="E192" s="4">
        <v>565</v>
      </c>
      <c r="F192" s="4">
        <v>34</v>
      </c>
      <c r="G192" s="28">
        <v>6.4000000000000001E-2</v>
      </c>
      <c r="H192" s="2"/>
      <c r="I192" s="1">
        <v>3163381.04</v>
      </c>
      <c r="J192" s="1">
        <v>3411819.18</v>
      </c>
      <c r="K192" s="1">
        <v>248438.14000000013</v>
      </c>
      <c r="L192" s="3">
        <v>7.9000000000000001E-2</v>
      </c>
      <c r="M192" s="1">
        <v>141500</v>
      </c>
      <c r="N192" s="1">
        <v>106938.13999999998</v>
      </c>
      <c r="O192" s="7">
        <v>362164.3138</v>
      </c>
      <c r="P192" s="1">
        <v>141500</v>
      </c>
      <c r="Q192" s="1">
        <v>0</v>
      </c>
      <c r="R192" s="1">
        <v>0</v>
      </c>
      <c r="S192" s="1">
        <v>0</v>
      </c>
      <c r="T192" s="27"/>
      <c r="U192" s="1">
        <v>0</v>
      </c>
      <c r="V192" s="1">
        <v>18596.133800000003</v>
      </c>
    </row>
    <row r="193" spans="1:22" ht="15.75" x14ac:dyDescent="0.25">
      <c r="A193" s="5" t="s">
        <v>498</v>
      </c>
      <c r="B193" s="6" t="s">
        <v>1</v>
      </c>
      <c r="C193" s="5" t="s">
        <v>0</v>
      </c>
      <c r="D193" s="4">
        <v>1302</v>
      </c>
      <c r="E193" s="4">
        <v>1326</v>
      </c>
      <c r="F193" s="4">
        <v>24</v>
      </c>
      <c r="G193" s="28">
        <v>1.7999999999999999E-2</v>
      </c>
      <c r="H193" s="2"/>
      <c r="I193" s="1">
        <v>9395980.7400000002</v>
      </c>
      <c r="J193" s="1">
        <v>9344015.3232499994</v>
      </c>
      <c r="K193" s="1">
        <v>-51965.41675000079</v>
      </c>
      <c r="L193" s="3">
        <v>-6.0000000000000001E-3</v>
      </c>
      <c r="M193" s="1">
        <v>57536.693250000477</v>
      </c>
      <c r="N193" s="1">
        <v>-109502.10999999987</v>
      </c>
      <c r="O193" s="2">
        <v>2659820.5743999998</v>
      </c>
      <c r="P193" s="1">
        <v>77122</v>
      </c>
      <c r="Q193" s="1">
        <v>0</v>
      </c>
      <c r="R193" s="1">
        <v>-19585.306749999785</v>
      </c>
      <c r="S193" s="1">
        <v>0</v>
      </c>
      <c r="T193" s="27"/>
      <c r="U193" s="1">
        <v>0</v>
      </c>
      <c r="V193" s="1">
        <v>192273.45440000002</v>
      </c>
    </row>
    <row r="194" spans="1:22" ht="15.75" x14ac:dyDescent="0.25">
      <c r="A194" s="5" t="s">
        <v>497</v>
      </c>
      <c r="B194" s="6" t="s">
        <v>1</v>
      </c>
      <c r="C194" s="5" t="s">
        <v>7</v>
      </c>
      <c r="D194" s="4">
        <v>611</v>
      </c>
      <c r="E194" s="4">
        <v>618</v>
      </c>
      <c r="F194" s="4">
        <v>7</v>
      </c>
      <c r="G194" s="28">
        <v>1.0999999999999999E-2</v>
      </c>
      <c r="H194" s="2"/>
      <c r="I194" s="1">
        <v>5148996.3900000006</v>
      </c>
      <c r="J194" s="1">
        <v>5169470.474750001</v>
      </c>
      <c r="K194" s="1">
        <v>20474.084750000387</v>
      </c>
      <c r="L194" s="3">
        <v>4.0000000000000001E-3</v>
      </c>
      <c r="M194" s="1">
        <v>50976.284750000574</v>
      </c>
      <c r="N194" s="1">
        <v>-30502.200000000186</v>
      </c>
      <c r="O194" s="2">
        <v>1448108.9930000002</v>
      </c>
      <c r="P194" s="1">
        <v>87258</v>
      </c>
      <c r="Q194" s="1">
        <v>0</v>
      </c>
      <c r="R194" s="1">
        <v>-36281.715249999426</v>
      </c>
      <c r="S194" s="1">
        <v>0</v>
      </c>
      <c r="T194" s="27"/>
      <c r="U194" s="1">
        <v>0</v>
      </c>
      <c r="V194" s="1">
        <v>171659.93300000002</v>
      </c>
    </row>
    <row r="195" spans="1:22" ht="15.75" x14ac:dyDescent="0.25">
      <c r="A195" s="5" t="s">
        <v>496</v>
      </c>
      <c r="B195" s="6" t="s">
        <v>3</v>
      </c>
      <c r="C195" s="5" t="s">
        <v>3</v>
      </c>
      <c r="D195" s="4">
        <v>438</v>
      </c>
      <c r="E195" s="4">
        <v>422</v>
      </c>
      <c r="F195" s="4">
        <v>-16</v>
      </c>
      <c r="G195" s="28">
        <v>-3.6999999999999998E-2</v>
      </c>
      <c r="H195" s="2"/>
      <c r="I195" s="1">
        <v>3973124.73</v>
      </c>
      <c r="J195" s="1">
        <v>3805802.66</v>
      </c>
      <c r="K195" s="1">
        <v>-167322.06999999983</v>
      </c>
      <c r="L195" s="3">
        <v>-4.2000000000000003E-2</v>
      </c>
      <c r="M195" s="1">
        <v>-116041</v>
      </c>
      <c r="N195" s="1">
        <v>-51281.069999999949</v>
      </c>
      <c r="O195" s="2">
        <v>1599862.2400000002</v>
      </c>
      <c r="P195" s="1">
        <v>-95852</v>
      </c>
      <c r="Q195" s="1">
        <v>0</v>
      </c>
      <c r="R195" s="1">
        <v>-20189</v>
      </c>
      <c r="S195" s="1">
        <v>0</v>
      </c>
      <c r="T195" s="27"/>
      <c r="U195" s="1">
        <v>0</v>
      </c>
      <c r="V195" s="1">
        <v>0</v>
      </c>
    </row>
    <row r="196" spans="1:22" ht="15.75" x14ac:dyDescent="0.25">
      <c r="A196" s="5" t="s">
        <v>495</v>
      </c>
      <c r="B196" s="6" t="s">
        <v>1</v>
      </c>
      <c r="C196" s="5" t="s">
        <v>15</v>
      </c>
      <c r="D196" s="4">
        <v>415</v>
      </c>
      <c r="E196" s="4">
        <v>411</v>
      </c>
      <c r="F196" s="4">
        <v>-4</v>
      </c>
      <c r="G196" s="28">
        <v>-0.01</v>
      </c>
      <c r="H196" s="2"/>
      <c r="I196" s="1">
        <v>3258204.1600000001</v>
      </c>
      <c r="J196" s="1">
        <v>3098652.3527500001</v>
      </c>
      <c r="K196" s="1">
        <v>-159551.80725000007</v>
      </c>
      <c r="L196" s="3">
        <v>-4.9000000000000002E-2</v>
      </c>
      <c r="M196" s="1">
        <v>-72839.717249999754</v>
      </c>
      <c r="N196" s="1">
        <v>-86712.090000000084</v>
      </c>
      <c r="O196" s="2">
        <v>984799.9066000001</v>
      </c>
      <c r="P196" s="1">
        <v>776</v>
      </c>
      <c r="Q196" s="1">
        <v>0</v>
      </c>
      <c r="R196" s="1">
        <v>-73615.717249999929</v>
      </c>
      <c r="S196" s="1">
        <v>0</v>
      </c>
      <c r="T196" s="27"/>
      <c r="U196" s="1">
        <v>0</v>
      </c>
      <c r="V196" s="1">
        <v>5924.5965999999999</v>
      </c>
    </row>
    <row r="197" spans="1:22" ht="15.75" x14ac:dyDescent="0.25">
      <c r="A197" s="5" t="s">
        <v>494</v>
      </c>
      <c r="B197" s="6" t="s">
        <v>3</v>
      </c>
      <c r="C197" s="5" t="s">
        <v>3</v>
      </c>
      <c r="D197" s="4">
        <v>423</v>
      </c>
      <c r="E197" s="4">
        <v>418</v>
      </c>
      <c r="F197" s="4">
        <v>-5</v>
      </c>
      <c r="G197" s="28">
        <v>-1.2E-2</v>
      </c>
      <c r="H197" s="2"/>
      <c r="I197" s="1">
        <v>3131454.08</v>
      </c>
      <c r="J197" s="1">
        <v>3043497.49</v>
      </c>
      <c r="K197" s="1">
        <v>-87956.589999999851</v>
      </c>
      <c r="L197" s="3">
        <v>-2.8000000000000001E-2</v>
      </c>
      <c r="M197" s="1">
        <v>-34142</v>
      </c>
      <c r="N197" s="1">
        <v>-53814.589999999967</v>
      </c>
      <c r="O197" s="2">
        <v>1696376.5899999999</v>
      </c>
      <c r="P197" s="1">
        <v>-17025</v>
      </c>
      <c r="Q197" s="1">
        <v>0</v>
      </c>
      <c r="R197" s="1">
        <v>-17117</v>
      </c>
      <c r="S197" s="1">
        <v>0</v>
      </c>
      <c r="T197" s="27"/>
      <c r="U197" s="1">
        <v>0</v>
      </c>
      <c r="V197" s="1">
        <v>0</v>
      </c>
    </row>
    <row r="198" spans="1:22" ht="15.75" x14ac:dyDescent="0.25">
      <c r="A198" s="5" t="s">
        <v>493</v>
      </c>
      <c r="B198" s="6" t="s">
        <v>1</v>
      </c>
      <c r="C198" s="5" t="s">
        <v>56</v>
      </c>
      <c r="D198" s="4">
        <v>261</v>
      </c>
      <c r="E198" s="4">
        <v>239</v>
      </c>
      <c r="F198" s="4">
        <v>-22</v>
      </c>
      <c r="G198" s="28">
        <v>-8.4000000000000005E-2</v>
      </c>
      <c r="H198" s="2"/>
      <c r="I198" s="1">
        <v>2291210.94</v>
      </c>
      <c r="J198" s="1">
        <v>2145092.84375</v>
      </c>
      <c r="K198" s="1">
        <v>-146118.09624999994</v>
      </c>
      <c r="L198" s="3">
        <v>-6.4000000000000001E-2</v>
      </c>
      <c r="M198" s="1">
        <v>-103597.75624999986</v>
      </c>
      <c r="N198" s="1">
        <v>-42520.339999999851</v>
      </c>
      <c r="O198" s="2">
        <v>553166.18999999994</v>
      </c>
      <c r="P198" s="1">
        <v>-113005</v>
      </c>
      <c r="Q198" s="1">
        <v>0</v>
      </c>
      <c r="R198" s="1">
        <v>9407.2437500000524</v>
      </c>
      <c r="S198" s="1">
        <v>0</v>
      </c>
      <c r="T198" s="27"/>
      <c r="U198" s="1">
        <v>0</v>
      </c>
      <c r="V198" s="1">
        <v>0</v>
      </c>
    </row>
    <row r="199" spans="1:22" ht="15.75" x14ac:dyDescent="0.25">
      <c r="A199" s="5" t="s">
        <v>492</v>
      </c>
      <c r="B199" s="6" t="s">
        <v>1</v>
      </c>
      <c r="C199" s="5" t="s">
        <v>89</v>
      </c>
      <c r="D199" s="4">
        <v>184</v>
      </c>
      <c r="E199" s="4">
        <v>166</v>
      </c>
      <c r="F199" s="4">
        <v>-18</v>
      </c>
      <c r="G199" s="28">
        <v>-9.8000000000000004E-2</v>
      </c>
      <c r="H199" s="2"/>
      <c r="I199" s="1">
        <v>1340432.76</v>
      </c>
      <c r="J199" s="1">
        <v>1232377.9099999999</v>
      </c>
      <c r="K199" s="1">
        <v>-108054.85000000009</v>
      </c>
      <c r="L199" s="3">
        <v>-8.1000000000000003E-2</v>
      </c>
      <c r="M199" s="1">
        <v>-75519</v>
      </c>
      <c r="N199" s="1">
        <v>-32535.850000000035</v>
      </c>
      <c r="O199" s="2">
        <v>372015.60700000002</v>
      </c>
      <c r="P199" s="1">
        <v>-75519</v>
      </c>
      <c r="Q199" s="1">
        <v>0</v>
      </c>
      <c r="R199" s="1">
        <v>0</v>
      </c>
      <c r="S199" s="1">
        <v>0</v>
      </c>
      <c r="T199" s="27"/>
      <c r="U199" s="1">
        <v>0</v>
      </c>
      <c r="V199" s="1">
        <v>32873.137000000002</v>
      </c>
    </row>
    <row r="200" spans="1:22" ht="15.75" x14ac:dyDescent="0.25">
      <c r="A200" s="5" t="s">
        <v>491</v>
      </c>
      <c r="B200" s="6" t="s">
        <v>1</v>
      </c>
      <c r="C200" s="5" t="s">
        <v>89</v>
      </c>
      <c r="D200" s="4">
        <v>317</v>
      </c>
      <c r="E200" s="4">
        <v>306</v>
      </c>
      <c r="F200" s="4">
        <v>-11</v>
      </c>
      <c r="G200" s="28">
        <v>-3.5000000000000003E-2</v>
      </c>
      <c r="H200" s="2"/>
      <c r="I200" s="1">
        <v>2819422.17</v>
      </c>
      <c r="J200" s="1">
        <v>2709001.0877499999</v>
      </c>
      <c r="K200" s="1">
        <v>-110421.08224999998</v>
      </c>
      <c r="L200" s="3">
        <v>-3.9E-2</v>
      </c>
      <c r="M200" s="1">
        <v>-97776.51224999968</v>
      </c>
      <c r="N200" s="1">
        <v>-12644.570000000065</v>
      </c>
      <c r="O200" s="2">
        <v>653249.14779999992</v>
      </c>
      <c r="P200" s="1">
        <v>-49044</v>
      </c>
      <c r="Q200" s="1">
        <v>0</v>
      </c>
      <c r="R200" s="1">
        <v>-48732.512249999825</v>
      </c>
      <c r="S200" s="1">
        <v>0</v>
      </c>
      <c r="T200" s="27"/>
      <c r="U200" s="1">
        <v>0</v>
      </c>
      <c r="V200" s="1">
        <v>24454.677799999998</v>
      </c>
    </row>
    <row r="201" spans="1:22" ht="15.75" x14ac:dyDescent="0.25">
      <c r="A201" s="5" t="s">
        <v>490</v>
      </c>
      <c r="B201" s="6" t="s">
        <v>1</v>
      </c>
      <c r="C201" s="5" t="s">
        <v>9</v>
      </c>
      <c r="D201" s="4">
        <v>326</v>
      </c>
      <c r="E201" s="4">
        <v>311</v>
      </c>
      <c r="F201" s="4">
        <v>-15</v>
      </c>
      <c r="G201" s="28">
        <v>-4.5999999999999999E-2</v>
      </c>
      <c r="H201" s="2"/>
      <c r="I201" s="1">
        <v>2652659.79</v>
      </c>
      <c r="J201" s="1">
        <v>2550351.3357500001</v>
      </c>
      <c r="K201" s="1">
        <v>-102308.45424999995</v>
      </c>
      <c r="L201" s="3">
        <v>-3.9E-2</v>
      </c>
      <c r="M201" s="1">
        <v>-88734.47424999997</v>
      </c>
      <c r="N201" s="1">
        <v>-13573.979999999865</v>
      </c>
      <c r="O201" s="2">
        <v>596688.70360000012</v>
      </c>
      <c r="P201" s="1">
        <v>-67566</v>
      </c>
      <c r="Q201" s="1">
        <v>0</v>
      </c>
      <c r="R201" s="1">
        <v>-21168.47424999997</v>
      </c>
      <c r="S201" s="1">
        <v>0</v>
      </c>
      <c r="T201" s="27"/>
      <c r="U201" s="1">
        <v>0</v>
      </c>
      <c r="V201" s="1">
        <v>2024.1235999999999</v>
      </c>
    </row>
    <row r="202" spans="1:22" ht="15.75" x14ac:dyDescent="0.25">
      <c r="A202" s="5" t="s">
        <v>489</v>
      </c>
      <c r="B202" s="6" t="s">
        <v>1</v>
      </c>
      <c r="C202" s="5" t="s">
        <v>56</v>
      </c>
      <c r="D202" s="4">
        <v>566</v>
      </c>
      <c r="E202" s="4">
        <v>576</v>
      </c>
      <c r="F202" s="4">
        <v>10</v>
      </c>
      <c r="G202" s="28">
        <v>1.7999999999999999E-2</v>
      </c>
      <c r="H202" s="2"/>
      <c r="I202" s="1">
        <v>3839541.5</v>
      </c>
      <c r="J202" s="1">
        <v>3880717.5580000011</v>
      </c>
      <c r="K202" s="1">
        <v>41176.058000001125</v>
      </c>
      <c r="L202" s="3">
        <v>1.0999999999999999E-2</v>
      </c>
      <c r="M202" s="1">
        <v>74241.788000001106</v>
      </c>
      <c r="N202" s="1">
        <v>-33065.730000000098</v>
      </c>
      <c r="O202" s="2">
        <v>1013731.5472</v>
      </c>
      <c r="P202" s="1">
        <v>55869</v>
      </c>
      <c r="Q202" s="1">
        <v>0</v>
      </c>
      <c r="R202" s="1">
        <v>18372.788000000794</v>
      </c>
      <c r="S202" s="1">
        <v>0</v>
      </c>
      <c r="T202" s="27"/>
      <c r="U202" s="1">
        <v>0</v>
      </c>
      <c r="V202" s="1">
        <v>26263.597200000004</v>
      </c>
    </row>
    <row r="203" spans="1:22" ht="15.75" x14ac:dyDescent="0.25">
      <c r="A203" s="5" t="s">
        <v>488</v>
      </c>
      <c r="B203" s="6" t="s">
        <v>1</v>
      </c>
      <c r="C203" s="5" t="s">
        <v>7</v>
      </c>
      <c r="D203" s="4">
        <v>1198</v>
      </c>
      <c r="E203" s="4">
        <v>1146</v>
      </c>
      <c r="F203" s="4">
        <v>-52</v>
      </c>
      <c r="G203" s="28">
        <v>-4.2999999999999997E-2</v>
      </c>
      <c r="H203" s="2"/>
      <c r="I203" s="1">
        <v>8452302.0800000001</v>
      </c>
      <c r="J203" s="1">
        <v>8112422.3049999988</v>
      </c>
      <c r="K203" s="1">
        <v>-339879.7750000013</v>
      </c>
      <c r="L203" s="3">
        <v>-0.04</v>
      </c>
      <c r="M203" s="1">
        <v>-169900.60500000138</v>
      </c>
      <c r="N203" s="1">
        <v>-169979.17000000016</v>
      </c>
      <c r="O203" s="2">
        <v>2075426.2294000001</v>
      </c>
      <c r="P203" s="1">
        <v>-228888</v>
      </c>
      <c r="Q203" s="1">
        <v>0</v>
      </c>
      <c r="R203" s="1">
        <v>58987.394999999146</v>
      </c>
      <c r="S203" s="1">
        <v>0</v>
      </c>
      <c r="T203" s="27"/>
      <c r="U203" s="1">
        <v>0</v>
      </c>
      <c r="V203" s="1">
        <v>68594.819400000008</v>
      </c>
    </row>
    <row r="204" spans="1:22" ht="15.75" x14ac:dyDescent="0.25">
      <c r="A204" s="5" t="s">
        <v>487</v>
      </c>
      <c r="B204" s="6" t="s">
        <v>1</v>
      </c>
      <c r="C204" s="5" t="s">
        <v>15</v>
      </c>
      <c r="D204" s="4">
        <v>300</v>
      </c>
      <c r="E204" s="4">
        <v>284</v>
      </c>
      <c r="F204" s="4">
        <v>-16</v>
      </c>
      <c r="G204" s="28">
        <v>-5.2999999999999999E-2</v>
      </c>
      <c r="H204" s="2"/>
      <c r="I204" s="1">
        <v>2410204.39</v>
      </c>
      <c r="J204" s="1">
        <v>2326521.9850000003</v>
      </c>
      <c r="K204" s="1">
        <v>-83682.404999999795</v>
      </c>
      <c r="L204" s="3">
        <v>-3.5000000000000003E-2</v>
      </c>
      <c r="M204" s="1">
        <v>-16107.644999999786</v>
      </c>
      <c r="N204" s="1">
        <v>-67574.760000000009</v>
      </c>
      <c r="O204" s="2">
        <v>528019.14439999999</v>
      </c>
      <c r="P204" s="1">
        <v>-37764</v>
      </c>
      <c r="Q204" s="1">
        <v>0</v>
      </c>
      <c r="R204" s="1">
        <v>21656.355000000127</v>
      </c>
      <c r="S204" s="1">
        <v>0</v>
      </c>
      <c r="T204" s="27"/>
      <c r="U204" s="1">
        <v>0</v>
      </c>
      <c r="V204" s="1">
        <v>19921.294400000002</v>
      </c>
    </row>
    <row r="205" spans="1:22" ht="15.75" x14ac:dyDescent="0.25">
      <c r="A205" s="5" t="s">
        <v>486</v>
      </c>
      <c r="B205" s="6" t="s">
        <v>1</v>
      </c>
      <c r="C205" s="5" t="s">
        <v>23</v>
      </c>
      <c r="D205" s="4">
        <v>542</v>
      </c>
      <c r="E205" s="4">
        <v>551</v>
      </c>
      <c r="F205" s="4">
        <v>9</v>
      </c>
      <c r="G205" s="28">
        <v>1.7000000000000001E-2</v>
      </c>
      <c r="H205" s="2"/>
      <c r="I205" s="1">
        <v>3696921.19</v>
      </c>
      <c r="J205" s="1">
        <v>3796743.5277499999</v>
      </c>
      <c r="K205" s="1">
        <v>99822.337749999948</v>
      </c>
      <c r="L205" s="3">
        <v>2.7E-2</v>
      </c>
      <c r="M205" s="1">
        <v>12430.417750000022</v>
      </c>
      <c r="N205" s="1">
        <v>87391.919999999925</v>
      </c>
      <c r="O205" s="2">
        <v>736280.70240000007</v>
      </c>
      <c r="P205" s="1">
        <v>32132</v>
      </c>
      <c r="Q205" s="1">
        <v>0</v>
      </c>
      <c r="R205" s="1">
        <v>-19701.582249999978</v>
      </c>
      <c r="S205" s="1">
        <v>0</v>
      </c>
      <c r="T205" s="27"/>
      <c r="U205" s="1">
        <v>0</v>
      </c>
      <c r="V205" s="1">
        <v>108698.76239999999</v>
      </c>
    </row>
    <row r="206" spans="1:22" ht="15.75" x14ac:dyDescent="0.25">
      <c r="A206" s="5" t="s">
        <v>485</v>
      </c>
      <c r="B206" s="6" t="s">
        <v>5</v>
      </c>
      <c r="C206" s="5" t="s">
        <v>17</v>
      </c>
      <c r="D206" s="4">
        <v>885</v>
      </c>
      <c r="E206" s="4">
        <v>810</v>
      </c>
      <c r="F206" s="4">
        <v>-75</v>
      </c>
      <c r="G206" s="28">
        <v>-8.5000000000000006E-2</v>
      </c>
      <c r="H206" s="2"/>
      <c r="I206" s="1">
        <v>8241224.1200000001</v>
      </c>
      <c r="J206" s="1">
        <v>7683144.4299999997</v>
      </c>
      <c r="K206" s="1">
        <v>-558079.69000000041</v>
      </c>
      <c r="L206" s="3">
        <v>-6.8000000000000005E-2</v>
      </c>
      <c r="M206" s="1">
        <v>-312688</v>
      </c>
      <c r="N206" s="1">
        <v>-245391.69000000041</v>
      </c>
      <c r="O206" s="2">
        <v>2101906.7649999997</v>
      </c>
      <c r="P206" s="1">
        <v>-312688</v>
      </c>
      <c r="Q206" s="1">
        <v>0</v>
      </c>
      <c r="R206" s="1">
        <v>0</v>
      </c>
      <c r="S206" s="1">
        <v>0</v>
      </c>
      <c r="T206" s="27"/>
      <c r="U206" s="1">
        <v>0</v>
      </c>
      <c r="V206" s="1">
        <v>191781.91499999998</v>
      </c>
    </row>
    <row r="207" spans="1:22" ht="15.75" x14ac:dyDescent="0.25">
      <c r="A207" s="5" t="s">
        <v>484</v>
      </c>
      <c r="B207" s="6" t="s">
        <v>5</v>
      </c>
      <c r="C207" s="5" t="s">
        <v>27</v>
      </c>
      <c r="D207" s="4">
        <v>271</v>
      </c>
      <c r="E207" s="4">
        <v>218</v>
      </c>
      <c r="F207" s="4">
        <v>-53</v>
      </c>
      <c r="G207" s="28">
        <v>-0.19600000000000001</v>
      </c>
      <c r="H207" s="2"/>
      <c r="I207" s="1">
        <v>2622107.0099999998</v>
      </c>
      <c r="J207" s="1">
        <v>2360806.9699999997</v>
      </c>
      <c r="K207" s="1">
        <v>-261300.04000000004</v>
      </c>
      <c r="L207" s="3">
        <v>-0.1</v>
      </c>
      <c r="M207" s="1">
        <v>-229575</v>
      </c>
      <c r="N207" s="1">
        <v>-31725.040000000037</v>
      </c>
      <c r="O207" s="2">
        <v>632481.28879999998</v>
      </c>
      <c r="P207" s="1">
        <v>-229575</v>
      </c>
      <c r="Q207" s="1">
        <v>0</v>
      </c>
      <c r="R207" s="1">
        <v>0</v>
      </c>
      <c r="S207" s="1">
        <v>0</v>
      </c>
      <c r="T207" s="27"/>
      <c r="U207" s="1">
        <v>205000</v>
      </c>
      <c r="V207" s="1">
        <v>33604.118799999997</v>
      </c>
    </row>
    <row r="208" spans="1:22" ht="15.75" x14ac:dyDescent="0.25">
      <c r="A208" s="5" t="s">
        <v>483</v>
      </c>
      <c r="B208" s="6" t="s">
        <v>1</v>
      </c>
      <c r="C208" s="5" t="s">
        <v>27</v>
      </c>
      <c r="D208" s="4">
        <v>319</v>
      </c>
      <c r="E208" s="4">
        <v>304</v>
      </c>
      <c r="F208" s="4">
        <v>-15</v>
      </c>
      <c r="G208" s="28">
        <v>-4.7E-2</v>
      </c>
      <c r="H208" s="2"/>
      <c r="I208" s="1">
        <v>2427553.7000000002</v>
      </c>
      <c r="J208" s="1">
        <v>2329903.2799999998</v>
      </c>
      <c r="K208" s="1">
        <v>-97650.420000000391</v>
      </c>
      <c r="L208" s="3">
        <v>-0.04</v>
      </c>
      <c r="M208" s="1">
        <v>-58935</v>
      </c>
      <c r="N208" s="1">
        <v>-38715.419999999984</v>
      </c>
      <c r="O208" s="2">
        <v>572437.34000000008</v>
      </c>
      <c r="P208" s="1">
        <v>-58935</v>
      </c>
      <c r="Q208" s="1">
        <v>0</v>
      </c>
      <c r="R208" s="1">
        <v>0</v>
      </c>
      <c r="S208" s="1">
        <v>0</v>
      </c>
      <c r="T208" s="27"/>
      <c r="U208" s="1">
        <v>0</v>
      </c>
      <c r="V208" s="1">
        <v>38145.979999999996</v>
      </c>
    </row>
    <row r="209" spans="1:22" ht="15.75" x14ac:dyDescent="0.25">
      <c r="A209" s="5" t="s">
        <v>482</v>
      </c>
      <c r="B209" s="6" t="s">
        <v>1</v>
      </c>
      <c r="C209" s="5" t="s">
        <v>32</v>
      </c>
      <c r="D209" s="4">
        <v>300</v>
      </c>
      <c r="E209" s="4">
        <v>203</v>
      </c>
      <c r="F209" s="4">
        <v>-97</v>
      </c>
      <c r="G209" s="28">
        <v>-0.32300000000000001</v>
      </c>
      <c r="H209" s="2"/>
      <c r="I209" s="1">
        <v>2128065.16</v>
      </c>
      <c r="J209" s="1">
        <v>1713046.12</v>
      </c>
      <c r="K209" s="1">
        <v>-415019.04000000004</v>
      </c>
      <c r="L209" s="3">
        <v>-0.19500000000000001</v>
      </c>
      <c r="M209" s="1">
        <v>-393987</v>
      </c>
      <c r="N209" s="1">
        <v>-21032.040000000037</v>
      </c>
      <c r="O209" s="2">
        <v>602823.55780000007</v>
      </c>
      <c r="P209" s="1">
        <v>-393987</v>
      </c>
      <c r="Q209" s="1">
        <v>0</v>
      </c>
      <c r="R209" s="1">
        <v>0</v>
      </c>
      <c r="S209" s="1">
        <v>0</v>
      </c>
      <c r="T209" s="27"/>
      <c r="U209" s="1">
        <v>152150</v>
      </c>
      <c r="V209" s="1">
        <v>8302.9377999999997</v>
      </c>
    </row>
    <row r="210" spans="1:22" ht="15.75" x14ac:dyDescent="0.25">
      <c r="A210" s="5" t="s">
        <v>481</v>
      </c>
      <c r="B210" s="6" t="s">
        <v>1</v>
      </c>
      <c r="C210" s="5" t="s">
        <v>17</v>
      </c>
      <c r="D210" s="4">
        <v>390</v>
      </c>
      <c r="E210" s="4">
        <v>365</v>
      </c>
      <c r="F210" s="4">
        <v>-25</v>
      </c>
      <c r="G210" s="28">
        <v>-6.4000000000000001E-2</v>
      </c>
      <c r="H210" s="2"/>
      <c r="I210" s="1">
        <v>2970807.5200000005</v>
      </c>
      <c r="J210" s="1">
        <v>2733522.7620000001</v>
      </c>
      <c r="K210" s="1">
        <v>-237284.75800000038</v>
      </c>
      <c r="L210" s="3">
        <v>-0.08</v>
      </c>
      <c r="M210" s="1">
        <v>-188314.85800000024</v>
      </c>
      <c r="N210" s="1">
        <v>-48969.90000000014</v>
      </c>
      <c r="O210" s="2">
        <v>706430.92999999993</v>
      </c>
      <c r="P210" s="1">
        <v>-101587</v>
      </c>
      <c r="Q210" s="1">
        <v>0</v>
      </c>
      <c r="R210" s="1">
        <v>-86727.857999999978</v>
      </c>
      <c r="S210" s="1">
        <v>0</v>
      </c>
      <c r="T210" s="27"/>
      <c r="U210" s="1">
        <v>0</v>
      </c>
      <c r="V210" s="1">
        <v>0</v>
      </c>
    </row>
    <row r="211" spans="1:22" ht="15.75" x14ac:dyDescent="0.25">
      <c r="A211" s="5" t="s">
        <v>480</v>
      </c>
      <c r="B211" s="6" t="s">
        <v>1</v>
      </c>
      <c r="C211" s="5" t="s">
        <v>19</v>
      </c>
      <c r="D211" s="4">
        <v>416</v>
      </c>
      <c r="E211" s="4">
        <v>409</v>
      </c>
      <c r="F211" s="4">
        <v>-7</v>
      </c>
      <c r="G211" s="28">
        <v>-1.7000000000000001E-2</v>
      </c>
      <c r="H211" s="2"/>
      <c r="I211" s="1">
        <v>3437519.14</v>
      </c>
      <c r="J211" s="1">
        <v>3323450.4785000002</v>
      </c>
      <c r="K211" s="1">
        <v>-114068.66149999993</v>
      </c>
      <c r="L211" s="3">
        <v>-3.3000000000000002E-2</v>
      </c>
      <c r="M211" s="1">
        <v>-91316.061499999836</v>
      </c>
      <c r="N211" s="1">
        <v>-22752.600000000093</v>
      </c>
      <c r="O211" s="2">
        <v>1026929.2796000001</v>
      </c>
      <c r="P211" s="1">
        <v>-8869</v>
      </c>
      <c r="Q211" s="1">
        <v>0</v>
      </c>
      <c r="R211" s="1">
        <v>-82447.061500000054</v>
      </c>
      <c r="S211" s="1">
        <v>0</v>
      </c>
      <c r="T211" s="27"/>
      <c r="U211" s="1">
        <v>0</v>
      </c>
      <c r="V211" s="1">
        <v>16452.679600000003</v>
      </c>
    </row>
    <row r="212" spans="1:22" ht="15.75" x14ac:dyDescent="0.25">
      <c r="A212" s="5" t="s">
        <v>479</v>
      </c>
      <c r="B212" s="6" t="s">
        <v>5</v>
      </c>
      <c r="C212" s="5" t="s">
        <v>7</v>
      </c>
      <c r="D212" s="4">
        <v>1045</v>
      </c>
      <c r="E212" s="4">
        <v>861</v>
      </c>
      <c r="F212" s="4">
        <v>-184</v>
      </c>
      <c r="G212" s="28">
        <v>-0.17599999999999999</v>
      </c>
      <c r="H212" s="2"/>
      <c r="I212" s="1">
        <v>10074319.390000001</v>
      </c>
      <c r="J212" s="1">
        <v>8925891.6095000003</v>
      </c>
      <c r="K212" s="1">
        <v>-1148427.7805000003</v>
      </c>
      <c r="L212" s="3">
        <v>-0.114</v>
      </c>
      <c r="M212" s="1">
        <v>-811153.06049999967</v>
      </c>
      <c r="N212" s="1">
        <v>-337274.7200000002</v>
      </c>
      <c r="O212" s="2">
        <v>1931820.27</v>
      </c>
      <c r="P212" s="1">
        <v>-943639</v>
      </c>
      <c r="Q212" s="1">
        <v>0</v>
      </c>
      <c r="R212" s="1">
        <v>132485.93950000004</v>
      </c>
      <c r="S212" s="1">
        <v>0</v>
      </c>
      <c r="T212" s="27"/>
      <c r="U212" s="1">
        <v>188233.91999999998</v>
      </c>
      <c r="V212" s="1">
        <v>0</v>
      </c>
    </row>
    <row r="213" spans="1:22" ht="15.75" x14ac:dyDescent="0.25">
      <c r="A213" s="5" t="s">
        <v>478</v>
      </c>
      <c r="B213" s="6" t="s">
        <v>1</v>
      </c>
      <c r="C213" s="5" t="s">
        <v>9</v>
      </c>
      <c r="D213" s="4">
        <v>352</v>
      </c>
      <c r="E213" s="4">
        <v>331</v>
      </c>
      <c r="F213" s="4">
        <v>-21</v>
      </c>
      <c r="G213" s="28">
        <v>-0.06</v>
      </c>
      <c r="H213" s="2"/>
      <c r="I213" s="1">
        <v>3014042.6199999996</v>
      </c>
      <c r="J213" s="1">
        <v>2825178.0485</v>
      </c>
      <c r="K213" s="1">
        <v>-188864.57149999961</v>
      </c>
      <c r="L213" s="3">
        <v>-6.3E-2</v>
      </c>
      <c r="M213" s="1">
        <v>-138344.06149999984</v>
      </c>
      <c r="N213" s="1">
        <v>-50520.509999999893</v>
      </c>
      <c r="O213" s="2">
        <v>686682.95640000014</v>
      </c>
      <c r="P213" s="1">
        <v>-72169</v>
      </c>
      <c r="Q213" s="1">
        <v>0</v>
      </c>
      <c r="R213" s="1">
        <v>-66175.061500000098</v>
      </c>
      <c r="S213" s="1">
        <v>0</v>
      </c>
      <c r="T213" s="27"/>
      <c r="U213" s="1">
        <v>40000</v>
      </c>
      <c r="V213" s="1">
        <v>2782.6463999999996</v>
      </c>
    </row>
    <row r="214" spans="1:22" ht="15.75" x14ac:dyDescent="0.25">
      <c r="A214" s="5" t="s">
        <v>477</v>
      </c>
      <c r="B214" s="6" t="s">
        <v>1</v>
      </c>
      <c r="C214" s="5" t="s">
        <v>9</v>
      </c>
      <c r="D214" s="4">
        <v>332</v>
      </c>
      <c r="E214" s="4">
        <v>322</v>
      </c>
      <c r="F214" s="4">
        <v>-10</v>
      </c>
      <c r="G214" s="28">
        <v>-0.03</v>
      </c>
      <c r="H214" s="2"/>
      <c r="I214" s="1">
        <v>2339849.4899999998</v>
      </c>
      <c r="J214" s="1">
        <v>2227350.037</v>
      </c>
      <c r="K214" s="1">
        <v>-112499.45299999975</v>
      </c>
      <c r="L214" s="3">
        <v>-4.8000000000000001E-2</v>
      </c>
      <c r="M214" s="1">
        <v>-72594.733000000007</v>
      </c>
      <c r="N214" s="1">
        <v>-39904.719999999856</v>
      </c>
      <c r="O214" s="2">
        <v>684753.81140000012</v>
      </c>
      <c r="P214" s="1">
        <v>-56752</v>
      </c>
      <c r="Q214" s="1">
        <v>0</v>
      </c>
      <c r="R214" s="1">
        <v>-15842.733</v>
      </c>
      <c r="S214" s="1">
        <v>0</v>
      </c>
      <c r="T214" s="27"/>
      <c r="U214" s="1">
        <v>0</v>
      </c>
      <c r="V214" s="1">
        <v>3886.7414000000008</v>
      </c>
    </row>
    <row r="215" spans="1:22" ht="15.75" x14ac:dyDescent="0.25">
      <c r="A215" s="5" t="s">
        <v>476</v>
      </c>
      <c r="B215" s="6" t="s">
        <v>3</v>
      </c>
      <c r="C215" s="5" t="s">
        <v>3</v>
      </c>
      <c r="D215" s="4">
        <v>163</v>
      </c>
      <c r="E215" s="4">
        <v>170</v>
      </c>
      <c r="F215" s="4">
        <v>7</v>
      </c>
      <c r="G215" s="28">
        <v>4.2999999999999997E-2</v>
      </c>
      <c r="H215" s="2"/>
      <c r="I215" s="1">
        <v>1291112.44</v>
      </c>
      <c r="J215" s="1">
        <v>1340487.1099999999</v>
      </c>
      <c r="K215" s="1">
        <v>49374.669999999925</v>
      </c>
      <c r="L215" s="3">
        <v>3.7999999999999999E-2</v>
      </c>
      <c r="M215" s="1">
        <v>29325</v>
      </c>
      <c r="N215" s="1">
        <v>20049.669999999984</v>
      </c>
      <c r="O215" s="2">
        <v>719854.81</v>
      </c>
      <c r="P215" s="1">
        <v>36042</v>
      </c>
      <c r="Q215" s="1">
        <v>0</v>
      </c>
      <c r="R215" s="1">
        <v>-6717</v>
      </c>
      <c r="S215" s="1">
        <v>0</v>
      </c>
      <c r="T215" s="27"/>
      <c r="U215" s="1">
        <v>0</v>
      </c>
      <c r="V215" s="1">
        <v>0</v>
      </c>
    </row>
    <row r="216" spans="1:22" ht="15.75" x14ac:dyDescent="0.25">
      <c r="A216" s="5" t="s">
        <v>475</v>
      </c>
      <c r="B216" s="6" t="s">
        <v>1</v>
      </c>
      <c r="C216" s="5" t="s">
        <v>52</v>
      </c>
      <c r="D216" s="4">
        <v>360</v>
      </c>
      <c r="E216" s="4">
        <v>356</v>
      </c>
      <c r="F216" s="4">
        <v>-4</v>
      </c>
      <c r="G216" s="28">
        <v>-1.0999999999999999E-2</v>
      </c>
      <c r="H216" s="2"/>
      <c r="I216" s="1">
        <v>2799539.7100000004</v>
      </c>
      <c r="J216" s="1">
        <v>2637964.946</v>
      </c>
      <c r="K216" s="1">
        <v>-161574.76400000043</v>
      </c>
      <c r="L216" s="3">
        <v>-5.8000000000000003E-2</v>
      </c>
      <c r="M216" s="1">
        <v>-34878.234000000171</v>
      </c>
      <c r="N216" s="1">
        <v>-126696.53000000003</v>
      </c>
      <c r="O216" s="2">
        <v>625055.86</v>
      </c>
      <c r="P216" s="1">
        <v>-11076</v>
      </c>
      <c r="Q216" s="1">
        <v>0</v>
      </c>
      <c r="R216" s="1">
        <v>-23802.233999999888</v>
      </c>
      <c r="S216" s="1">
        <v>0</v>
      </c>
      <c r="T216" s="27"/>
      <c r="U216" s="1">
        <v>0</v>
      </c>
      <c r="V216" s="1">
        <v>0</v>
      </c>
    </row>
    <row r="217" spans="1:22" ht="15.75" x14ac:dyDescent="0.25">
      <c r="A217" s="5" t="s">
        <v>474</v>
      </c>
      <c r="B217" s="6" t="s">
        <v>3</v>
      </c>
      <c r="C217" s="5" t="s">
        <v>3</v>
      </c>
      <c r="D217" s="4">
        <v>409</v>
      </c>
      <c r="E217" s="4">
        <v>403</v>
      </c>
      <c r="F217" s="4">
        <v>-6</v>
      </c>
      <c r="G217" s="28">
        <v>-1.4999999999999999E-2</v>
      </c>
      <c r="H217" s="2"/>
      <c r="I217" s="1">
        <v>2862276.85</v>
      </c>
      <c r="J217" s="1">
        <v>2784793.89</v>
      </c>
      <c r="K217" s="1">
        <v>-77482.959999999963</v>
      </c>
      <c r="L217" s="3">
        <v>-2.7E-2</v>
      </c>
      <c r="M217" s="1">
        <v>-48747</v>
      </c>
      <c r="N217" s="1">
        <v>-28735.959999999963</v>
      </c>
      <c r="O217" s="2">
        <v>1405742.56</v>
      </c>
      <c r="P217" s="1">
        <v>-32381</v>
      </c>
      <c r="Q217" s="1">
        <v>0</v>
      </c>
      <c r="R217" s="1">
        <v>-16366</v>
      </c>
      <c r="S217" s="1">
        <v>0</v>
      </c>
      <c r="T217" s="27"/>
      <c r="U217" s="1">
        <v>0</v>
      </c>
      <c r="V217" s="1">
        <v>0</v>
      </c>
    </row>
    <row r="218" spans="1:22" ht="15.75" x14ac:dyDescent="0.25">
      <c r="A218" s="5" t="s">
        <v>473</v>
      </c>
      <c r="B218" s="6" t="s">
        <v>1</v>
      </c>
      <c r="C218" s="5" t="s">
        <v>15</v>
      </c>
      <c r="D218" s="4">
        <v>275</v>
      </c>
      <c r="E218" s="4">
        <v>293</v>
      </c>
      <c r="F218" s="4">
        <v>18</v>
      </c>
      <c r="G218" s="28">
        <v>6.5000000000000002E-2</v>
      </c>
      <c r="H218" s="2"/>
      <c r="I218" s="1">
        <v>2454132</v>
      </c>
      <c r="J218" s="1">
        <v>2509041.8200000003</v>
      </c>
      <c r="K218" s="1">
        <v>54909.820000000298</v>
      </c>
      <c r="L218" s="3">
        <v>2.1999999999999999E-2</v>
      </c>
      <c r="M218" s="1">
        <v>70394</v>
      </c>
      <c r="N218" s="1">
        <v>-15484.179999999935</v>
      </c>
      <c r="O218" s="2">
        <v>797164.23820000002</v>
      </c>
      <c r="P218" s="1">
        <v>70394</v>
      </c>
      <c r="Q218" s="1">
        <v>0</v>
      </c>
      <c r="R218" s="1">
        <v>0</v>
      </c>
      <c r="S218" s="1">
        <v>0</v>
      </c>
      <c r="T218" s="27"/>
      <c r="U218" s="1">
        <v>0</v>
      </c>
      <c r="V218" s="1">
        <v>264.01819999999907</v>
      </c>
    </row>
    <row r="219" spans="1:22" ht="15.75" x14ac:dyDescent="0.25">
      <c r="A219" s="5" t="s">
        <v>472</v>
      </c>
      <c r="B219" s="6" t="s">
        <v>1</v>
      </c>
      <c r="C219" s="5" t="s">
        <v>97</v>
      </c>
      <c r="D219" s="4">
        <v>360</v>
      </c>
      <c r="E219" s="4">
        <v>358</v>
      </c>
      <c r="F219" s="4">
        <v>-2</v>
      </c>
      <c r="G219" s="28">
        <v>-6.0000000000000001E-3</v>
      </c>
      <c r="H219" s="2"/>
      <c r="I219" s="1">
        <v>2539507.21</v>
      </c>
      <c r="J219" s="1">
        <v>2501202.9300000002</v>
      </c>
      <c r="K219" s="1">
        <v>-38304.279999999795</v>
      </c>
      <c r="L219" s="3">
        <v>-1.4999999999999999E-2</v>
      </c>
      <c r="M219" s="1">
        <v>-18433</v>
      </c>
      <c r="N219" s="1">
        <v>-19871.279999999912</v>
      </c>
      <c r="O219" s="2">
        <v>667968.13860000006</v>
      </c>
      <c r="P219" s="1">
        <v>-18433</v>
      </c>
      <c r="Q219" s="1">
        <v>0</v>
      </c>
      <c r="R219" s="1">
        <v>0</v>
      </c>
      <c r="S219" s="1">
        <v>0</v>
      </c>
      <c r="T219" s="27"/>
      <c r="U219" s="1">
        <v>0</v>
      </c>
      <c r="V219" s="1">
        <v>35949.338600000003</v>
      </c>
    </row>
    <row r="220" spans="1:22" ht="15.75" x14ac:dyDescent="0.25">
      <c r="A220" s="5" t="s">
        <v>471</v>
      </c>
      <c r="B220" s="6" t="s">
        <v>1</v>
      </c>
      <c r="C220" s="5" t="s">
        <v>9</v>
      </c>
      <c r="D220" s="4">
        <v>370</v>
      </c>
      <c r="E220" s="4">
        <v>330</v>
      </c>
      <c r="F220" s="4">
        <v>-40</v>
      </c>
      <c r="G220" s="28">
        <v>-0.108</v>
      </c>
      <c r="H220" s="2"/>
      <c r="I220" s="1">
        <v>2944711.74</v>
      </c>
      <c r="J220" s="1">
        <v>2727155.76</v>
      </c>
      <c r="K220" s="1">
        <v>-217555.98000000045</v>
      </c>
      <c r="L220" s="3">
        <v>-7.3999999999999996E-2</v>
      </c>
      <c r="M220" s="1">
        <v>-150066</v>
      </c>
      <c r="N220" s="1">
        <v>-67489.979999999981</v>
      </c>
      <c r="O220" s="2">
        <v>695201.2317</v>
      </c>
      <c r="P220" s="1">
        <v>-150066</v>
      </c>
      <c r="Q220" s="1">
        <v>0</v>
      </c>
      <c r="R220" s="1">
        <v>0</v>
      </c>
      <c r="S220" s="1">
        <v>0</v>
      </c>
      <c r="T220" s="27"/>
      <c r="U220" s="1">
        <v>146467.85999999999</v>
      </c>
      <c r="V220" s="1">
        <v>38728.901700000002</v>
      </c>
    </row>
    <row r="221" spans="1:22" ht="15.75" x14ac:dyDescent="0.25">
      <c r="A221" s="5" t="s">
        <v>470</v>
      </c>
      <c r="B221" s="6" t="s">
        <v>1</v>
      </c>
      <c r="C221" s="5" t="s">
        <v>52</v>
      </c>
      <c r="D221" s="4">
        <v>435</v>
      </c>
      <c r="E221" s="4">
        <v>400</v>
      </c>
      <c r="F221" s="4">
        <v>-35</v>
      </c>
      <c r="G221" s="28">
        <v>-0.08</v>
      </c>
      <c r="H221" s="2"/>
      <c r="I221" s="1">
        <v>3299242.56</v>
      </c>
      <c r="J221" s="1">
        <v>3190165.3605</v>
      </c>
      <c r="K221" s="1">
        <v>-109077.1995000001</v>
      </c>
      <c r="L221" s="3">
        <v>-3.3000000000000002E-2</v>
      </c>
      <c r="M221" s="1">
        <v>-80504.409500000067</v>
      </c>
      <c r="N221" s="1">
        <v>-28572.790000000037</v>
      </c>
      <c r="O221" s="2">
        <v>773103.63</v>
      </c>
      <c r="P221" s="1">
        <v>-154235</v>
      </c>
      <c r="Q221" s="1">
        <v>0</v>
      </c>
      <c r="R221" s="1">
        <v>73730.590499999904</v>
      </c>
      <c r="S221" s="1">
        <v>0</v>
      </c>
      <c r="T221" s="27"/>
      <c r="U221" s="1">
        <v>0</v>
      </c>
      <c r="V221" s="1">
        <v>0</v>
      </c>
    </row>
    <row r="222" spans="1:22" ht="15.75" x14ac:dyDescent="0.25">
      <c r="A222" s="5" t="s">
        <v>469</v>
      </c>
      <c r="B222" s="6" t="s">
        <v>5</v>
      </c>
      <c r="C222" s="5" t="s">
        <v>89</v>
      </c>
      <c r="D222" s="4">
        <v>406</v>
      </c>
      <c r="E222" s="4">
        <v>359</v>
      </c>
      <c r="F222" s="4">
        <v>-47</v>
      </c>
      <c r="G222" s="28">
        <v>-0.11600000000000001</v>
      </c>
      <c r="H222" s="2"/>
      <c r="I222" s="1">
        <v>3899831.97</v>
      </c>
      <c r="J222" s="1">
        <v>3521062.7399999998</v>
      </c>
      <c r="K222" s="1">
        <v>-378769.23000000045</v>
      </c>
      <c r="L222" s="3">
        <v>-9.7000000000000003E-2</v>
      </c>
      <c r="M222" s="1">
        <v>-286541.24000000022</v>
      </c>
      <c r="N222" s="1">
        <v>-92227.990000000107</v>
      </c>
      <c r="O222" s="2">
        <v>726638.53999999992</v>
      </c>
      <c r="P222" s="1">
        <v>-276707</v>
      </c>
      <c r="Q222" s="1">
        <v>0</v>
      </c>
      <c r="R222" s="1">
        <v>-9834.24</v>
      </c>
      <c r="S222" s="1">
        <v>0</v>
      </c>
      <c r="T222" s="27"/>
      <c r="U222" s="1">
        <v>200000</v>
      </c>
      <c r="V222" s="1">
        <v>0</v>
      </c>
    </row>
    <row r="223" spans="1:22" ht="15.75" x14ac:dyDescent="0.25">
      <c r="A223" s="5" t="s">
        <v>468</v>
      </c>
      <c r="B223" s="6" t="s">
        <v>3</v>
      </c>
      <c r="C223" s="5" t="s">
        <v>141</v>
      </c>
      <c r="D223" s="4">
        <v>333</v>
      </c>
      <c r="E223" s="4">
        <v>325</v>
      </c>
      <c r="F223" s="4">
        <v>-8</v>
      </c>
      <c r="G223" s="28">
        <v>-2.4E-2</v>
      </c>
      <c r="H223" s="2"/>
      <c r="I223" s="1">
        <v>2245617.7400000002</v>
      </c>
      <c r="J223" s="1">
        <v>1594383</v>
      </c>
      <c r="K223" s="1">
        <v>-651234.74000000022</v>
      </c>
      <c r="L223" s="3">
        <v>-0.28999999999999998</v>
      </c>
      <c r="M223" s="1">
        <v>-121527</v>
      </c>
      <c r="N223" s="1">
        <v>-529707.74</v>
      </c>
      <c r="O223" s="2">
        <v>806214</v>
      </c>
      <c r="P223" s="1">
        <v>-41922</v>
      </c>
      <c r="Q223" s="1">
        <v>0</v>
      </c>
      <c r="R223" s="1">
        <v>-13250</v>
      </c>
      <c r="S223" s="1">
        <v>-66355</v>
      </c>
      <c r="T223" s="27"/>
      <c r="U223" s="1">
        <v>0</v>
      </c>
      <c r="V223" s="1">
        <v>0</v>
      </c>
    </row>
    <row r="224" spans="1:22" ht="15.75" x14ac:dyDescent="0.25">
      <c r="A224" s="5" t="s">
        <v>467</v>
      </c>
      <c r="B224" s="6" t="s">
        <v>1</v>
      </c>
      <c r="C224" s="5" t="s">
        <v>32</v>
      </c>
      <c r="D224" s="4">
        <v>340</v>
      </c>
      <c r="E224" s="4">
        <v>327</v>
      </c>
      <c r="F224" s="4">
        <v>-13</v>
      </c>
      <c r="G224" s="28">
        <v>-3.7999999999999999E-2</v>
      </c>
      <c r="H224" s="2"/>
      <c r="I224" s="1">
        <v>2843186.4300000006</v>
      </c>
      <c r="J224" s="1">
        <v>2776141.0405000006</v>
      </c>
      <c r="K224" s="1">
        <v>-67045.389500000048</v>
      </c>
      <c r="L224" s="3">
        <v>-2.4E-2</v>
      </c>
      <c r="M224" s="1">
        <v>-42022.879499999806</v>
      </c>
      <c r="N224" s="1">
        <v>-25022.510000000126</v>
      </c>
      <c r="O224" s="2">
        <v>649874.36560000002</v>
      </c>
      <c r="P224" s="1">
        <v>-70591</v>
      </c>
      <c r="Q224" s="1">
        <v>0</v>
      </c>
      <c r="R224" s="1">
        <v>28568.120500000237</v>
      </c>
      <c r="S224" s="1">
        <v>0</v>
      </c>
      <c r="T224" s="27"/>
      <c r="U224" s="1">
        <v>0</v>
      </c>
      <c r="V224" s="1">
        <v>15741.525600000001</v>
      </c>
    </row>
    <row r="225" spans="1:22" ht="15.75" x14ac:dyDescent="0.25">
      <c r="A225" s="5" t="s">
        <v>466</v>
      </c>
      <c r="B225" s="6" t="s">
        <v>1</v>
      </c>
      <c r="C225" s="5" t="s">
        <v>46</v>
      </c>
      <c r="D225" s="4">
        <v>548</v>
      </c>
      <c r="E225" s="4">
        <v>559</v>
      </c>
      <c r="F225" s="4">
        <v>11</v>
      </c>
      <c r="G225" s="28">
        <v>0.02</v>
      </c>
      <c r="H225" s="2"/>
      <c r="I225" s="1">
        <v>4005353.5</v>
      </c>
      <c r="J225" s="1">
        <v>4071503.7050000001</v>
      </c>
      <c r="K225" s="1">
        <v>66150.205000000075</v>
      </c>
      <c r="L225" s="3">
        <v>1.7000000000000001E-2</v>
      </c>
      <c r="M225" s="1">
        <v>83620.625000000466</v>
      </c>
      <c r="N225" s="1">
        <v>-17470.420000000042</v>
      </c>
      <c r="O225" s="2">
        <v>983136.45620000013</v>
      </c>
      <c r="P225" s="1">
        <v>78512</v>
      </c>
      <c r="Q225" s="1">
        <v>0</v>
      </c>
      <c r="R225" s="1">
        <v>5108.6250000002328</v>
      </c>
      <c r="S225" s="1">
        <v>0</v>
      </c>
      <c r="T225" s="27"/>
      <c r="U225" s="1">
        <v>0</v>
      </c>
      <c r="V225" s="1">
        <v>955.65620000000035</v>
      </c>
    </row>
    <row r="226" spans="1:22" ht="15.75" x14ac:dyDescent="0.25">
      <c r="A226" s="5" t="s">
        <v>465</v>
      </c>
      <c r="B226" s="6" t="s">
        <v>1</v>
      </c>
      <c r="C226" s="5" t="s">
        <v>27</v>
      </c>
      <c r="D226" s="4">
        <v>1104</v>
      </c>
      <c r="E226" s="4">
        <v>710</v>
      </c>
      <c r="F226" s="4">
        <v>-394</v>
      </c>
      <c r="G226" s="28">
        <v>-0.35699999999999998</v>
      </c>
      <c r="H226" s="2"/>
      <c r="I226" s="1">
        <v>8721262.8000000007</v>
      </c>
      <c r="J226" s="1">
        <v>6570207.6840000004</v>
      </c>
      <c r="K226" s="1">
        <v>-2151055.1160000004</v>
      </c>
      <c r="L226" s="3">
        <v>-0.247</v>
      </c>
      <c r="M226" s="1">
        <v>-1632230.2759999996</v>
      </c>
      <c r="N226" s="1">
        <v>-518824.83999999985</v>
      </c>
      <c r="O226" s="2">
        <v>1997929.9000000001</v>
      </c>
      <c r="P226" s="1">
        <v>-1672368</v>
      </c>
      <c r="Q226" s="1">
        <v>0</v>
      </c>
      <c r="R226" s="1">
        <v>40137.72400000057</v>
      </c>
      <c r="S226" s="1">
        <v>0</v>
      </c>
      <c r="T226" s="27"/>
      <c r="U226" s="1">
        <v>0</v>
      </c>
      <c r="V226" s="1">
        <v>10245.310000000001</v>
      </c>
    </row>
    <row r="227" spans="1:22" ht="15.75" x14ac:dyDescent="0.25">
      <c r="A227" s="5" t="s">
        <v>464</v>
      </c>
      <c r="B227" s="6" t="s">
        <v>1</v>
      </c>
      <c r="C227" s="5" t="s">
        <v>27</v>
      </c>
      <c r="D227" s="4">
        <v>233</v>
      </c>
      <c r="E227" s="4">
        <v>227</v>
      </c>
      <c r="F227" s="4">
        <v>-6</v>
      </c>
      <c r="G227" s="28">
        <v>-2.5999999999999999E-2</v>
      </c>
      <c r="H227" s="2"/>
      <c r="I227" s="1">
        <v>1808935.1700000002</v>
      </c>
      <c r="J227" s="1">
        <v>1752049.3599999999</v>
      </c>
      <c r="K227" s="1">
        <v>-56885.810000000289</v>
      </c>
      <c r="L227" s="3">
        <v>-3.1E-2</v>
      </c>
      <c r="M227" s="1">
        <v>-42494.370000000112</v>
      </c>
      <c r="N227" s="1">
        <v>-14391.440000000061</v>
      </c>
      <c r="O227" s="2">
        <v>456862.73459999997</v>
      </c>
      <c r="P227" s="1">
        <v>-25650</v>
      </c>
      <c r="Q227" s="1">
        <v>0</v>
      </c>
      <c r="R227" s="1">
        <v>-16844.37</v>
      </c>
      <c r="S227" s="1">
        <v>0</v>
      </c>
      <c r="T227" s="27"/>
      <c r="U227" s="1">
        <v>0</v>
      </c>
      <c r="V227" s="1">
        <v>60736.844600000004</v>
      </c>
    </row>
    <row r="228" spans="1:22" ht="15.75" x14ac:dyDescent="0.25">
      <c r="A228" s="5" t="s">
        <v>463</v>
      </c>
      <c r="B228" s="6" t="s">
        <v>1</v>
      </c>
      <c r="C228" s="5" t="s">
        <v>23</v>
      </c>
      <c r="D228" s="4">
        <v>810</v>
      </c>
      <c r="E228" s="4">
        <v>805</v>
      </c>
      <c r="F228" s="4">
        <v>-5</v>
      </c>
      <c r="G228" s="28">
        <v>-6.0000000000000001E-3</v>
      </c>
      <c r="H228" s="2"/>
      <c r="I228" s="1">
        <v>5134651.54</v>
      </c>
      <c r="J228" s="1">
        <v>5279965.4642500002</v>
      </c>
      <c r="K228" s="1">
        <v>145313.92425000016</v>
      </c>
      <c r="L228" s="3">
        <v>2.8000000000000001E-2</v>
      </c>
      <c r="M228" s="1">
        <v>62097.964250000194</v>
      </c>
      <c r="N228" s="1">
        <v>83215.959999999963</v>
      </c>
      <c r="O228" s="2">
        <v>602771.55220000003</v>
      </c>
      <c r="P228" s="1">
        <v>-20688</v>
      </c>
      <c r="Q228" s="1">
        <v>0</v>
      </c>
      <c r="R228" s="1">
        <v>82785.964250001241</v>
      </c>
      <c r="S228" s="1">
        <v>0</v>
      </c>
      <c r="T228" s="27"/>
      <c r="U228" s="1">
        <v>0</v>
      </c>
      <c r="V228" s="1">
        <v>107726.9522</v>
      </c>
    </row>
    <row r="229" spans="1:22" ht="15.75" x14ac:dyDescent="0.25">
      <c r="A229" s="5" t="s">
        <v>462</v>
      </c>
      <c r="B229" s="6" t="s">
        <v>1</v>
      </c>
      <c r="C229" s="5" t="s">
        <v>17</v>
      </c>
      <c r="D229" s="4">
        <v>1081</v>
      </c>
      <c r="E229" s="4">
        <v>1098</v>
      </c>
      <c r="F229" s="4">
        <v>17</v>
      </c>
      <c r="G229" s="28">
        <v>1.6E-2</v>
      </c>
      <c r="H229" s="2"/>
      <c r="I229" s="1">
        <v>7427689.54</v>
      </c>
      <c r="J229" s="1">
        <v>7376623.5700000003</v>
      </c>
      <c r="K229" s="1">
        <v>-51065.969999999739</v>
      </c>
      <c r="L229" s="3">
        <v>-7.0000000000000001E-3</v>
      </c>
      <c r="M229" s="1">
        <v>45406</v>
      </c>
      <c r="N229" s="1">
        <v>-96471.969999999739</v>
      </c>
      <c r="O229" s="2">
        <v>2153627.8548000003</v>
      </c>
      <c r="P229" s="1">
        <v>45406</v>
      </c>
      <c r="Q229" s="1">
        <v>0</v>
      </c>
      <c r="R229" s="1">
        <v>0</v>
      </c>
      <c r="S229" s="1">
        <v>0</v>
      </c>
      <c r="T229" s="27"/>
      <c r="U229" s="1">
        <v>0</v>
      </c>
      <c r="V229" s="1">
        <v>162269.68480000002</v>
      </c>
    </row>
    <row r="230" spans="1:22" ht="15.75" x14ac:dyDescent="0.25">
      <c r="A230" s="5" t="s">
        <v>461</v>
      </c>
      <c r="B230" s="6" t="s">
        <v>1</v>
      </c>
      <c r="C230" s="5" t="s">
        <v>41</v>
      </c>
      <c r="D230" s="4">
        <v>499</v>
      </c>
      <c r="E230" s="4">
        <v>482</v>
      </c>
      <c r="F230" s="4">
        <v>-17</v>
      </c>
      <c r="G230" s="28">
        <v>-3.4000000000000002E-2</v>
      </c>
      <c r="H230" s="2"/>
      <c r="I230" s="1">
        <v>3713691.54</v>
      </c>
      <c r="J230" s="1">
        <v>3553447.7700000005</v>
      </c>
      <c r="K230" s="1">
        <v>-160243.76999999955</v>
      </c>
      <c r="L230" s="3">
        <v>-4.2999999999999997E-2</v>
      </c>
      <c r="M230" s="1">
        <v>-116586.53999999957</v>
      </c>
      <c r="N230" s="1">
        <v>-43657.229999999981</v>
      </c>
      <c r="O230" s="2">
        <v>976112.78819999995</v>
      </c>
      <c r="P230" s="1">
        <v>-152903</v>
      </c>
      <c r="Q230" s="1">
        <v>0</v>
      </c>
      <c r="R230" s="1">
        <v>36316.460000000567</v>
      </c>
      <c r="S230" s="1">
        <v>0</v>
      </c>
      <c r="T230" s="27"/>
      <c r="U230" s="1">
        <v>0</v>
      </c>
      <c r="V230" s="1">
        <v>63497.638200000009</v>
      </c>
    </row>
    <row r="231" spans="1:22" ht="15.75" x14ac:dyDescent="0.25">
      <c r="A231" s="5" t="s">
        <v>460</v>
      </c>
      <c r="B231" s="6" t="s">
        <v>3</v>
      </c>
      <c r="C231" s="5" t="s">
        <v>3</v>
      </c>
      <c r="D231" s="4">
        <v>450</v>
      </c>
      <c r="E231" s="4">
        <v>449</v>
      </c>
      <c r="F231" s="4">
        <v>-1</v>
      </c>
      <c r="G231" s="28">
        <v>-2E-3</v>
      </c>
      <c r="H231" s="2"/>
      <c r="I231" s="1">
        <v>3097648.24</v>
      </c>
      <c r="J231" s="1">
        <v>3020069.5</v>
      </c>
      <c r="K231" s="1">
        <v>-77578.740000000224</v>
      </c>
      <c r="L231" s="3">
        <v>-2.5000000000000001E-2</v>
      </c>
      <c r="M231" s="1">
        <v>-24717</v>
      </c>
      <c r="N231" s="1">
        <v>-52861.740000000224</v>
      </c>
      <c r="O231" s="2">
        <v>1459642.31</v>
      </c>
      <c r="P231" s="1">
        <v>-6403</v>
      </c>
      <c r="Q231" s="1">
        <v>0</v>
      </c>
      <c r="R231" s="1">
        <v>-18314</v>
      </c>
      <c r="S231" s="1">
        <v>0</v>
      </c>
      <c r="T231" s="27"/>
      <c r="U231" s="1">
        <v>0</v>
      </c>
      <c r="V231" s="1">
        <v>0</v>
      </c>
    </row>
    <row r="232" spans="1:22" ht="15.75" x14ac:dyDescent="0.25">
      <c r="A232" s="5" t="s">
        <v>459</v>
      </c>
      <c r="B232" s="6" t="s">
        <v>1</v>
      </c>
      <c r="C232" s="5" t="s">
        <v>52</v>
      </c>
      <c r="D232" s="4">
        <v>683</v>
      </c>
      <c r="E232" s="4">
        <v>677</v>
      </c>
      <c r="F232" s="4">
        <v>-6</v>
      </c>
      <c r="G232" s="28">
        <v>-8.9999999999999993E-3</v>
      </c>
      <c r="H232" s="2"/>
      <c r="I232" s="1">
        <v>4663565.16</v>
      </c>
      <c r="J232" s="1">
        <v>4738225.2699999996</v>
      </c>
      <c r="K232" s="1">
        <v>74660.109999999404</v>
      </c>
      <c r="L232" s="3">
        <v>1.6E-2</v>
      </c>
      <c r="M232" s="1">
        <v>-9768</v>
      </c>
      <c r="N232" s="1">
        <v>84428.110000000102</v>
      </c>
      <c r="O232" s="2">
        <v>1057450.7112000003</v>
      </c>
      <c r="P232" s="1">
        <v>-9768</v>
      </c>
      <c r="Q232" s="1">
        <v>0</v>
      </c>
      <c r="R232" s="1">
        <v>0</v>
      </c>
      <c r="S232" s="1">
        <v>0</v>
      </c>
      <c r="T232" s="27"/>
      <c r="U232" s="1">
        <v>0</v>
      </c>
      <c r="V232" s="1">
        <v>71304.041200000007</v>
      </c>
    </row>
    <row r="233" spans="1:22" ht="15.75" x14ac:dyDescent="0.25">
      <c r="A233" s="5" t="s">
        <v>458</v>
      </c>
      <c r="B233" s="6" t="s">
        <v>5</v>
      </c>
      <c r="C233" s="5" t="s">
        <v>56</v>
      </c>
      <c r="D233" s="4">
        <v>831</v>
      </c>
      <c r="E233" s="4">
        <v>813</v>
      </c>
      <c r="F233" s="4">
        <v>-18</v>
      </c>
      <c r="G233" s="28">
        <v>-2.1999999999999999E-2</v>
      </c>
      <c r="H233" s="2"/>
      <c r="I233" s="1">
        <v>6712681.4000000004</v>
      </c>
      <c r="J233" s="1">
        <v>6441257.4800000004</v>
      </c>
      <c r="K233" s="1">
        <v>-271423.91999999993</v>
      </c>
      <c r="L233" s="3">
        <v>-0.04</v>
      </c>
      <c r="M233" s="1">
        <v>-121629</v>
      </c>
      <c r="N233" s="1">
        <v>-149794.91999999993</v>
      </c>
      <c r="O233" s="2">
        <v>1362825.1392000001</v>
      </c>
      <c r="P233" s="1">
        <v>-121629</v>
      </c>
      <c r="Q233" s="1">
        <v>0</v>
      </c>
      <c r="R233" s="1">
        <v>0</v>
      </c>
      <c r="S233" s="1">
        <v>0</v>
      </c>
      <c r="T233" s="27"/>
      <c r="U233" s="1">
        <v>0</v>
      </c>
      <c r="V233" s="1">
        <v>34157.01920000001</v>
      </c>
    </row>
    <row r="234" spans="1:22" ht="15.75" x14ac:dyDescent="0.25">
      <c r="A234" s="5" t="s">
        <v>457</v>
      </c>
      <c r="B234" s="6" t="s">
        <v>1</v>
      </c>
      <c r="C234" s="5" t="s">
        <v>32</v>
      </c>
      <c r="D234" s="4">
        <v>682</v>
      </c>
      <c r="E234" s="4">
        <v>657</v>
      </c>
      <c r="F234" s="4">
        <v>-25</v>
      </c>
      <c r="G234" s="28">
        <v>-3.6999999999999998E-2</v>
      </c>
      <c r="H234" s="2"/>
      <c r="I234" s="1">
        <v>5333475.9000000004</v>
      </c>
      <c r="J234" s="1">
        <v>5113529.9750000006</v>
      </c>
      <c r="K234" s="1">
        <v>-219945.92499999981</v>
      </c>
      <c r="L234" s="3">
        <v>-4.1000000000000002E-2</v>
      </c>
      <c r="M234" s="1">
        <v>-77118.714999999385</v>
      </c>
      <c r="N234" s="1">
        <v>-142827.20999999996</v>
      </c>
      <c r="O234" s="2">
        <v>1178751.9922000002</v>
      </c>
      <c r="P234" s="1">
        <v>-90004</v>
      </c>
      <c r="Q234" s="1">
        <v>0</v>
      </c>
      <c r="R234" s="1">
        <v>12885.285000000673</v>
      </c>
      <c r="S234" s="1">
        <v>0</v>
      </c>
      <c r="T234" s="27"/>
      <c r="U234" s="1">
        <v>0</v>
      </c>
      <c r="V234" s="1">
        <v>23644.682199999996</v>
      </c>
    </row>
    <row r="235" spans="1:22" ht="15.75" x14ac:dyDescent="0.25">
      <c r="A235" s="5" t="s">
        <v>456</v>
      </c>
      <c r="B235" s="6" t="s">
        <v>1</v>
      </c>
      <c r="C235" s="5" t="s">
        <v>46</v>
      </c>
      <c r="D235" s="4">
        <v>429</v>
      </c>
      <c r="E235" s="4">
        <v>439</v>
      </c>
      <c r="F235" s="4">
        <v>10</v>
      </c>
      <c r="G235" s="28">
        <v>2.3E-2</v>
      </c>
      <c r="H235" s="2"/>
      <c r="I235" s="1">
        <v>3117459.92</v>
      </c>
      <c r="J235" s="1">
        <v>3173699.3490000004</v>
      </c>
      <c r="K235" s="1">
        <v>56239.429000000469</v>
      </c>
      <c r="L235" s="3">
        <v>1.7999999999999999E-2</v>
      </c>
      <c r="M235" s="1">
        <v>24255.199000000488</v>
      </c>
      <c r="N235" s="1">
        <v>31984.229999999865</v>
      </c>
      <c r="O235" s="2">
        <v>818153.56979999994</v>
      </c>
      <c r="P235" s="1">
        <v>49207</v>
      </c>
      <c r="Q235" s="1">
        <v>0</v>
      </c>
      <c r="R235" s="1">
        <v>-24951.800999999803</v>
      </c>
      <c r="S235" s="1">
        <v>0</v>
      </c>
      <c r="T235" s="27"/>
      <c r="U235" s="1">
        <v>0</v>
      </c>
      <c r="V235" s="1">
        <v>31286.0098</v>
      </c>
    </row>
    <row r="236" spans="1:22" ht="15.75" x14ac:dyDescent="0.25">
      <c r="A236" s="5" t="s">
        <v>455</v>
      </c>
      <c r="B236" s="6" t="s">
        <v>57</v>
      </c>
      <c r="C236" s="5" t="s">
        <v>46</v>
      </c>
      <c r="D236" s="4">
        <v>132</v>
      </c>
      <c r="E236" s="4">
        <v>127</v>
      </c>
      <c r="F236" s="4">
        <v>-5</v>
      </c>
      <c r="G236" s="28">
        <v>-3.7999999999999999E-2</v>
      </c>
      <c r="H236" s="2"/>
      <c r="I236" s="1">
        <v>1019944.1000000001</v>
      </c>
      <c r="J236" s="1">
        <v>1010529.22</v>
      </c>
      <c r="K236" s="1">
        <v>-9414.8800000001211</v>
      </c>
      <c r="L236" s="3">
        <v>-8.9999999999999993E-3</v>
      </c>
      <c r="M236" s="1">
        <v>0</v>
      </c>
      <c r="N236" s="1">
        <v>-9414.8800000001211</v>
      </c>
      <c r="O236" s="2">
        <v>1037611.7186</v>
      </c>
      <c r="P236" s="1">
        <v>0</v>
      </c>
      <c r="Q236" s="1">
        <v>0</v>
      </c>
      <c r="R236" s="1">
        <v>0</v>
      </c>
      <c r="S236" s="1">
        <v>0</v>
      </c>
      <c r="T236" s="27"/>
      <c r="U236" s="1">
        <v>0</v>
      </c>
      <c r="V236" s="1">
        <v>21089.848599999998</v>
      </c>
    </row>
    <row r="237" spans="1:22" ht="15.75" x14ac:dyDescent="0.25">
      <c r="A237" s="5" t="s">
        <v>454</v>
      </c>
      <c r="B237" s="6" t="s">
        <v>1</v>
      </c>
      <c r="C237" s="5" t="s">
        <v>23</v>
      </c>
      <c r="D237" s="4">
        <v>1184</v>
      </c>
      <c r="E237" s="4">
        <v>1156</v>
      </c>
      <c r="F237" s="4">
        <v>-28</v>
      </c>
      <c r="G237" s="28">
        <v>-2.4E-2</v>
      </c>
      <c r="H237" s="2"/>
      <c r="I237" s="1">
        <v>8406388.0399999991</v>
      </c>
      <c r="J237" s="1">
        <v>8216269.5880000014</v>
      </c>
      <c r="K237" s="1">
        <v>-190118.45199999772</v>
      </c>
      <c r="L237" s="3">
        <v>-2.3E-2</v>
      </c>
      <c r="M237" s="1">
        <v>-242222.19199999887</v>
      </c>
      <c r="N237" s="1">
        <v>52103.739999999758</v>
      </c>
      <c r="O237" s="7">
        <v>1941782.7806000002</v>
      </c>
      <c r="P237" s="1">
        <v>-153712</v>
      </c>
      <c r="Q237" s="1">
        <v>0</v>
      </c>
      <c r="R237" s="1">
        <v>-88510.191999999341</v>
      </c>
      <c r="S237" s="1">
        <v>0</v>
      </c>
      <c r="T237" s="27"/>
      <c r="U237" s="1">
        <v>0</v>
      </c>
      <c r="V237" s="1">
        <v>87793.190600000002</v>
      </c>
    </row>
    <row r="238" spans="1:22" ht="15.75" x14ac:dyDescent="0.25">
      <c r="A238" s="5" t="s">
        <v>453</v>
      </c>
      <c r="B238" s="6" t="s">
        <v>3</v>
      </c>
      <c r="C238" s="5" t="s">
        <v>3</v>
      </c>
      <c r="D238" s="4">
        <v>198</v>
      </c>
      <c r="E238" s="4">
        <v>283</v>
      </c>
      <c r="F238" s="4">
        <v>85</v>
      </c>
      <c r="G238" s="28">
        <v>0.42899999999999999</v>
      </c>
      <c r="H238" s="2"/>
      <c r="I238" s="1">
        <v>1466555.7</v>
      </c>
      <c r="J238" s="1">
        <v>1911233.6600000001</v>
      </c>
      <c r="K238" s="1">
        <v>444677.9600000002</v>
      </c>
      <c r="L238" s="3">
        <v>0.30299999999999999</v>
      </c>
      <c r="M238" s="1">
        <v>419309</v>
      </c>
      <c r="N238" s="1">
        <v>25368.960000000021</v>
      </c>
      <c r="O238" s="2">
        <v>1105970.0900000001</v>
      </c>
      <c r="P238" s="1">
        <v>431314</v>
      </c>
      <c r="Q238" s="1">
        <v>0</v>
      </c>
      <c r="R238" s="1">
        <v>-12005</v>
      </c>
      <c r="S238" s="1">
        <v>0</v>
      </c>
      <c r="T238" s="27"/>
      <c r="U238" s="1">
        <v>0</v>
      </c>
      <c r="V238" s="1">
        <v>0</v>
      </c>
    </row>
    <row r="239" spans="1:22" ht="15.75" x14ac:dyDescent="0.25">
      <c r="A239" s="5" t="s">
        <v>452</v>
      </c>
      <c r="B239" s="6" t="s">
        <v>1</v>
      </c>
      <c r="C239" s="5" t="s">
        <v>52</v>
      </c>
      <c r="D239" s="4">
        <v>605</v>
      </c>
      <c r="E239" s="4">
        <v>584</v>
      </c>
      <c r="F239" s="4">
        <v>-21</v>
      </c>
      <c r="G239" s="28">
        <v>-3.5000000000000003E-2</v>
      </c>
      <c r="H239" s="2"/>
      <c r="I239" s="1">
        <v>4782007.1899999995</v>
      </c>
      <c r="J239" s="1">
        <v>4626785.0667500012</v>
      </c>
      <c r="K239" s="1">
        <v>-155222.12324999832</v>
      </c>
      <c r="L239" s="3">
        <v>-3.2000000000000001E-2</v>
      </c>
      <c r="M239" s="1">
        <v>-75212.803249999415</v>
      </c>
      <c r="N239" s="1">
        <v>-80009.319999999832</v>
      </c>
      <c r="O239" s="2">
        <v>1134968.8399999999</v>
      </c>
      <c r="P239" s="1">
        <v>-73485</v>
      </c>
      <c r="Q239" s="1">
        <v>0</v>
      </c>
      <c r="R239" s="1">
        <v>-1727.803249999557</v>
      </c>
      <c r="S239" s="1">
        <v>0</v>
      </c>
      <c r="T239" s="27"/>
      <c r="U239" s="1">
        <v>26000</v>
      </c>
      <c r="V239" s="1">
        <v>0</v>
      </c>
    </row>
    <row r="240" spans="1:22" ht="15.75" x14ac:dyDescent="0.25">
      <c r="A240" s="5" t="s">
        <v>451</v>
      </c>
      <c r="B240" s="6" t="s">
        <v>1</v>
      </c>
      <c r="C240" s="5" t="s">
        <v>9</v>
      </c>
      <c r="D240" s="4">
        <v>328</v>
      </c>
      <c r="E240" s="4">
        <v>355</v>
      </c>
      <c r="F240" s="4">
        <v>27</v>
      </c>
      <c r="G240" s="28">
        <v>8.2000000000000003E-2</v>
      </c>
      <c r="H240" s="2"/>
      <c r="I240" s="1">
        <v>2465741.19</v>
      </c>
      <c r="J240" s="1">
        <v>2716282.4649999999</v>
      </c>
      <c r="K240" s="1">
        <v>250541.27499999991</v>
      </c>
      <c r="L240" s="3">
        <v>0.10199999999999999</v>
      </c>
      <c r="M240" s="1">
        <v>160251.8350000002</v>
      </c>
      <c r="N240" s="1">
        <v>90289.440000000061</v>
      </c>
      <c r="O240" s="2">
        <v>648669.13900000008</v>
      </c>
      <c r="P240" s="1">
        <v>98137</v>
      </c>
      <c r="Q240" s="1">
        <v>0</v>
      </c>
      <c r="R240" s="1">
        <v>62114.835000000123</v>
      </c>
      <c r="S240" s="1">
        <v>0</v>
      </c>
      <c r="T240" s="27"/>
      <c r="U240" s="1">
        <v>0</v>
      </c>
      <c r="V240" s="1">
        <v>18348.888999999999</v>
      </c>
    </row>
    <row r="241" spans="1:22" ht="15.75" x14ac:dyDescent="0.25">
      <c r="A241" s="5" t="s">
        <v>450</v>
      </c>
      <c r="B241" s="6" t="s">
        <v>1</v>
      </c>
      <c r="C241" s="5" t="s">
        <v>89</v>
      </c>
      <c r="D241" s="4">
        <v>561</v>
      </c>
      <c r="E241" s="4">
        <v>535</v>
      </c>
      <c r="F241" s="4">
        <v>-26</v>
      </c>
      <c r="G241" s="28">
        <v>-4.5999999999999999E-2</v>
      </c>
      <c r="H241" s="2"/>
      <c r="I241" s="1">
        <v>4234137.84</v>
      </c>
      <c r="J241" s="1">
        <v>4020521.0755000003</v>
      </c>
      <c r="K241" s="1">
        <v>-213616.76449999958</v>
      </c>
      <c r="L241" s="3">
        <v>-0.05</v>
      </c>
      <c r="M241" s="1">
        <v>-121321.09449999966</v>
      </c>
      <c r="N241" s="1">
        <v>-92295.670000000042</v>
      </c>
      <c r="O241" s="2">
        <v>1004764.2462000001</v>
      </c>
      <c r="P241" s="1">
        <v>-115114</v>
      </c>
      <c r="Q241" s="1">
        <v>0</v>
      </c>
      <c r="R241" s="1">
        <v>-6207.0944999997446</v>
      </c>
      <c r="S241" s="1">
        <v>0</v>
      </c>
      <c r="T241" s="27"/>
      <c r="U241" s="1">
        <v>0</v>
      </c>
      <c r="V241" s="1">
        <v>30798.866199999997</v>
      </c>
    </row>
    <row r="242" spans="1:22" ht="15.75" x14ac:dyDescent="0.25">
      <c r="A242" s="5" t="s">
        <v>449</v>
      </c>
      <c r="B242" s="6" t="s">
        <v>1</v>
      </c>
      <c r="C242" s="5" t="s">
        <v>15</v>
      </c>
      <c r="D242" s="4">
        <v>374</v>
      </c>
      <c r="E242" s="4">
        <v>365</v>
      </c>
      <c r="F242" s="4">
        <v>-9</v>
      </c>
      <c r="G242" s="28">
        <v>-2.4E-2</v>
      </c>
      <c r="H242" s="2"/>
      <c r="I242" s="1">
        <v>2677008.8200000003</v>
      </c>
      <c r="J242" s="1">
        <v>2633881.7489999998</v>
      </c>
      <c r="K242" s="1">
        <v>-43127.071000000462</v>
      </c>
      <c r="L242" s="3">
        <v>-1.6E-2</v>
      </c>
      <c r="M242" s="1">
        <v>21018.98900000006</v>
      </c>
      <c r="N242" s="1">
        <v>-64146.060000000056</v>
      </c>
      <c r="O242" s="2">
        <v>717214.48680000007</v>
      </c>
      <c r="P242" s="1">
        <v>654</v>
      </c>
      <c r="Q242" s="1">
        <v>0</v>
      </c>
      <c r="R242" s="1">
        <v>20364.989000000147</v>
      </c>
      <c r="S242" s="1">
        <v>0</v>
      </c>
      <c r="T242" s="27"/>
      <c r="U242" s="1">
        <v>0</v>
      </c>
      <c r="V242" s="1">
        <v>70355.156799999997</v>
      </c>
    </row>
    <row r="243" spans="1:22" ht="15.75" x14ac:dyDescent="0.25">
      <c r="A243" s="5" t="s">
        <v>448</v>
      </c>
      <c r="B243" s="6" t="s">
        <v>1</v>
      </c>
      <c r="C243" s="5" t="s">
        <v>97</v>
      </c>
      <c r="D243" s="4">
        <v>311</v>
      </c>
      <c r="E243" s="4">
        <v>298</v>
      </c>
      <c r="F243" s="4">
        <v>-13</v>
      </c>
      <c r="G243" s="28">
        <v>-4.2000000000000003E-2</v>
      </c>
      <c r="H243" s="2"/>
      <c r="I243" s="1">
        <v>2399561.25</v>
      </c>
      <c r="J243" s="1">
        <v>2310517.42</v>
      </c>
      <c r="K243" s="1">
        <v>-89043.830000000075</v>
      </c>
      <c r="L243" s="3">
        <v>-3.6999999999999998E-2</v>
      </c>
      <c r="M243" s="1">
        <v>-37641</v>
      </c>
      <c r="N243" s="1">
        <v>-51402.830000000016</v>
      </c>
      <c r="O243" s="2">
        <v>562619.99380000005</v>
      </c>
      <c r="P243" s="1">
        <v>-37641</v>
      </c>
      <c r="Q243" s="1">
        <v>0</v>
      </c>
      <c r="R243" s="1">
        <v>0</v>
      </c>
      <c r="S243" s="1">
        <v>0</v>
      </c>
      <c r="T243" s="27"/>
      <c r="U243" s="1">
        <v>0</v>
      </c>
      <c r="V243" s="1">
        <v>24938.933800000003</v>
      </c>
    </row>
    <row r="244" spans="1:22" ht="15.75" x14ac:dyDescent="0.25">
      <c r="A244" s="5" t="s">
        <v>447</v>
      </c>
      <c r="B244" s="6" t="s">
        <v>1</v>
      </c>
      <c r="C244" s="5" t="s">
        <v>56</v>
      </c>
      <c r="D244" s="4">
        <v>430</v>
      </c>
      <c r="E244" s="4">
        <v>426</v>
      </c>
      <c r="F244" s="4">
        <v>-4</v>
      </c>
      <c r="G244" s="28">
        <v>-8.9999999999999993E-3</v>
      </c>
      <c r="H244" s="2"/>
      <c r="I244" s="1">
        <v>2995583.97</v>
      </c>
      <c r="J244" s="1">
        <v>3050742.85</v>
      </c>
      <c r="K244" s="1">
        <v>55158.879999999888</v>
      </c>
      <c r="L244" s="3">
        <v>1.7999999999999999E-2</v>
      </c>
      <c r="M244" s="1">
        <v>-19732</v>
      </c>
      <c r="N244" s="1">
        <v>74890.879999999888</v>
      </c>
      <c r="O244" s="2">
        <v>757130.95219999994</v>
      </c>
      <c r="P244" s="1">
        <v>-19732</v>
      </c>
      <c r="Q244" s="1">
        <v>0</v>
      </c>
      <c r="R244" s="1">
        <v>0</v>
      </c>
      <c r="S244" s="1">
        <v>0</v>
      </c>
      <c r="T244" s="27"/>
      <c r="U244" s="1">
        <v>0</v>
      </c>
      <c r="V244" s="1">
        <v>34738.7022</v>
      </c>
    </row>
    <row r="245" spans="1:22" ht="15.75" x14ac:dyDescent="0.25">
      <c r="A245" s="5" t="s">
        <v>446</v>
      </c>
      <c r="B245" s="6" t="s">
        <v>1</v>
      </c>
      <c r="C245" s="5" t="s">
        <v>0</v>
      </c>
      <c r="D245" s="4">
        <v>315</v>
      </c>
      <c r="E245" s="4">
        <v>313</v>
      </c>
      <c r="F245" s="4">
        <v>-2</v>
      </c>
      <c r="G245" s="28">
        <v>-6.0000000000000001E-3</v>
      </c>
      <c r="H245" s="2"/>
      <c r="I245" s="1">
        <v>2306752.06</v>
      </c>
      <c r="J245" s="1">
        <v>2376181.1092500002</v>
      </c>
      <c r="K245" s="1">
        <v>69429.049250000156</v>
      </c>
      <c r="L245" s="3">
        <v>0.03</v>
      </c>
      <c r="M245" s="1">
        <v>-14884.770749999676</v>
      </c>
      <c r="N245" s="1">
        <v>84313.819999999949</v>
      </c>
      <c r="O245" s="2">
        <v>539711.37479999999</v>
      </c>
      <c r="P245" s="1">
        <v>-2910</v>
      </c>
      <c r="Q245" s="1">
        <v>0</v>
      </c>
      <c r="R245" s="1">
        <v>-11974.770749999778</v>
      </c>
      <c r="S245" s="1">
        <v>0</v>
      </c>
      <c r="T245" s="27"/>
      <c r="U245" s="1">
        <v>0</v>
      </c>
      <c r="V245" s="1">
        <v>2965.3348000000015</v>
      </c>
    </row>
    <row r="246" spans="1:22" ht="15.75" x14ac:dyDescent="0.25">
      <c r="A246" s="5" t="s">
        <v>445</v>
      </c>
      <c r="B246" s="6" t="s">
        <v>1</v>
      </c>
      <c r="C246" s="5" t="s">
        <v>0</v>
      </c>
      <c r="D246" s="4">
        <v>712</v>
      </c>
      <c r="E246" s="4">
        <v>708</v>
      </c>
      <c r="F246" s="4">
        <v>-4</v>
      </c>
      <c r="G246" s="28">
        <v>-6.0000000000000001E-3</v>
      </c>
      <c r="H246" s="2"/>
      <c r="I246" s="1">
        <v>5192239.28</v>
      </c>
      <c r="J246" s="1">
        <v>5134172.01</v>
      </c>
      <c r="K246" s="1">
        <v>-58067.270000000484</v>
      </c>
      <c r="L246" s="3">
        <v>-1.0999999999999999E-2</v>
      </c>
      <c r="M246" s="1">
        <v>-26288</v>
      </c>
      <c r="N246" s="1">
        <v>-31779.269999999786</v>
      </c>
      <c r="O246" s="2">
        <v>1421901.0463999999</v>
      </c>
      <c r="P246" s="1">
        <v>-26288</v>
      </c>
      <c r="Q246" s="1">
        <v>0</v>
      </c>
      <c r="R246" s="1">
        <v>0</v>
      </c>
      <c r="S246" s="1">
        <v>0</v>
      </c>
      <c r="T246" s="27"/>
      <c r="U246" s="1">
        <v>0</v>
      </c>
      <c r="V246" s="1">
        <v>13301.386399999999</v>
      </c>
    </row>
    <row r="247" spans="1:22" ht="15.75" x14ac:dyDescent="0.25">
      <c r="A247" s="5" t="s">
        <v>444</v>
      </c>
      <c r="B247" s="6" t="s">
        <v>1</v>
      </c>
      <c r="C247" s="5" t="s">
        <v>46</v>
      </c>
      <c r="D247" s="4">
        <v>623</v>
      </c>
      <c r="E247" s="4">
        <v>622</v>
      </c>
      <c r="F247" s="4">
        <v>-1</v>
      </c>
      <c r="G247" s="28">
        <v>-2E-3</v>
      </c>
      <c r="H247" s="2"/>
      <c r="I247" s="1">
        <v>4209460.82</v>
      </c>
      <c r="J247" s="1">
        <v>4183400.46</v>
      </c>
      <c r="K247" s="1">
        <v>-26060.360000000335</v>
      </c>
      <c r="L247" s="3">
        <v>-6.0000000000000001E-3</v>
      </c>
      <c r="M247" s="1">
        <v>9189.4799999999814</v>
      </c>
      <c r="N247" s="1">
        <v>-35249.839999999735</v>
      </c>
      <c r="O247" s="2">
        <v>1072266.9922</v>
      </c>
      <c r="P247" s="1">
        <v>10912</v>
      </c>
      <c r="Q247" s="1">
        <v>0</v>
      </c>
      <c r="R247" s="1">
        <v>-1722.52</v>
      </c>
      <c r="S247" s="1">
        <v>0</v>
      </c>
      <c r="T247" s="27"/>
      <c r="U247" s="1">
        <v>0</v>
      </c>
      <c r="V247" s="1">
        <v>5622.1821999999975</v>
      </c>
    </row>
    <row r="248" spans="1:22" ht="15.75" x14ac:dyDescent="0.25">
      <c r="A248" s="5" t="s">
        <v>443</v>
      </c>
      <c r="B248" s="6" t="s">
        <v>1</v>
      </c>
      <c r="C248" s="5" t="s">
        <v>56</v>
      </c>
      <c r="D248" s="4">
        <v>892</v>
      </c>
      <c r="E248" s="4">
        <v>854</v>
      </c>
      <c r="F248" s="4">
        <v>-38</v>
      </c>
      <c r="G248" s="28">
        <v>-4.2999999999999997E-2</v>
      </c>
      <c r="H248" s="2"/>
      <c r="I248" s="1">
        <v>6477260.7999999998</v>
      </c>
      <c r="J248" s="1">
        <v>6391439.8515000017</v>
      </c>
      <c r="K248" s="1">
        <v>-85820.948499998078</v>
      </c>
      <c r="L248" s="3">
        <v>-1.2999999999999999E-2</v>
      </c>
      <c r="M248" s="1">
        <v>-128246.59849999845</v>
      </c>
      <c r="N248" s="1">
        <v>42425.649999999907</v>
      </c>
      <c r="O248" s="2">
        <v>1221622.2206000001</v>
      </c>
      <c r="P248" s="1">
        <v>-173690</v>
      </c>
      <c r="Q248" s="1">
        <v>0</v>
      </c>
      <c r="R248" s="1">
        <v>45443.401500001259</v>
      </c>
      <c r="S248" s="1">
        <v>0</v>
      </c>
      <c r="T248" s="27"/>
      <c r="U248" s="1">
        <v>0</v>
      </c>
      <c r="V248" s="1">
        <v>117219.94060000002</v>
      </c>
    </row>
    <row r="249" spans="1:22" ht="15.75" x14ac:dyDescent="0.25">
      <c r="A249" s="5" t="s">
        <v>442</v>
      </c>
      <c r="B249" s="6" t="s">
        <v>1</v>
      </c>
      <c r="C249" s="5" t="s">
        <v>27</v>
      </c>
      <c r="D249" s="4">
        <v>521</v>
      </c>
      <c r="E249" s="4">
        <v>489</v>
      </c>
      <c r="F249" s="4">
        <v>-32</v>
      </c>
      <c r="G249" s="28">
        <v>-6.0999999999999999E-2</v>
      </c>
      <c r="H249" s="2"/>
      <c r="I249" s="1">
        <v>4409944</v>
      </c>
      <c r="J249" s="1">
        <v>4261013.7727499995</v>
      </c>
      <c r="K249" s="1">
        <v>-148930.22725000046</v>
      </c>
      <c r="L249" s="3">
        <v>-3.4000000000000002E-2</v>
      </c>
      <c r="M249" s="1">
        <v>-102190.05725000007</v>
      </c>
      <c r="N249" s="1">
        <v>-46740.169999999925</v>
      </c>
      <c r="O249" s="2">
        <v>1133830.6252000001</v>
      </c>
      <c r="P249" s="1">
        <v>-199928</v>
      </c>
      <c r="Q249" s="1">
        <v>0</v>
      </c>
      <c r="R249" s="1">
        <v>97737.942750000191</v>
      </c>
      <c r="S249" s="1">
        <v>0</v>
      </c>
      <c r="T249" s="27"/>
      <c r="U249" s="1">
        <v>0</v>
      </c>
      <c r="V249" s="1">
        <v>23880.895199999999</v>
      </c>
    </row>
    <row r="250" spans="1:22" ht="15.75" x14ac:dyDescent="0.25">
      <c r="A250" s="5" t="s">
        <v>441</v>
      </c>
      <c r="B250" s="6" t="s">
        <v>1</v>
      </c>
      <c r="C250" s="5" t="s">
        <v>0</v>
      </c>
      <c r="D250" s="4">
        <v>434</v>
      </c>
      <c r="E250" s="4">
        <v>446</v>
      </c>
      <c r="F250" s="4">
        <v>12</v>
      </c>
      <c r="G250" s="28">
        <v>2.8000000000000001E-2</v>
      </c>
      <c r="H250" s="2"/>
      <c r="I250" s="1">
        <v>2725540.45</v>
      </c>
      <c r="J250" s="1">
        <v>2819548.87</v>
      </c>
      <c r="K250" s="1">
        <v>94008.419999999925</v>
      </c>
      <c r="L250" s="3">
        <v>3.4000000000000002E-2</v>
      </c>
      <c r="M250" s="1">
        <v>32778</v>
      </c>
      <c r="N250" s="1">
        <v>61230.419999999984</v>
      </c>
      <c r="O250" s="2">
        <v>338187.87</v>
      </c>
      <c r="P250" s="1">
        <v>32778</v>
      </c>
      <c r="Q250" s="1">
        <v>0</v>
      </c>
      <c r="R250" s="1">
        <v>0</v>
      </c>
      <c r="S250" s="1">
        <v>0</v>
      </c>
      <c r="T250" s="27"/>
      <c r="U250" s="1">
        <v>0</v>
      </c>
      <c r="V250" s="1">
        <v>0</v>
      </c>
    </row>
    <row r="251" spans="1:22" ht="15.75" x14ac:dyDescent="0.25">
      <c r="A251" s="5" t="s">
        <v>440</v>
      </c>
      <c r="B251" s="6" t="s">
        <v>1</v>
      </c>
      <c r="C251" s="5" t="s">
        <v>89</v>
      </c>
      <c r="D251" s="4">
        <v>588</v>
      </c>
      <c r="E251" s="4">
        <v>591</v>
      </c>
      <c r="F251" s="4">
        <v>3</v>
      </c>
      <c r="G251" s="28">
        <v>5.0000000000000001E-3</v>
      </c>
      <c r="H251" s="2"/>
      <c r="I251" s="1">
        <v>4410896.75</v>
      </c>
      <c r="J251" s="1">
        <v>4340921.0199999996</v>
      </c>
      <c r="K251" s="1">
        <v>-69975.730000000447</v>
      </c>
      <c r="L251" s="3">
        <v>-1.6E-2</v>
      </c>
      <c r="M251" s="1">
        <v>17599</v>
      </c>
      <c r="N251" s="1">
        <v>-87574.730000000098</v>
      </c>
      <c r="O251" s="2">
        <v>1091537.4025999999</v>
      </c>
      <c r="P251" s="1">
        <v>17599</v>
      </c>
      <c r="Q251" s="1">
        <v>0</v>
      </c>
      <c r="R251" s="1">
        <v>0</v>
      </c>
      <c r="S251" s="1">
        <v>0</v>
      </c>
      <c r="T251" s="27"/>
      <c r="U251" s="1">
        <v>0</v>
      </c>
      <c r="V251" s="1">
        <v>15347.172599999994</v>
      </c>
    </row>
    <row r="252" spans="1:22" ht="15.75" x14ac:dyDescent="0.25">
      <c r="A252" s="5" t="s">
        <v>439</v>
      </c>
      <c r="B252" s="6" t="s">
        <v>1</v>
      </c>
      <c r="C252" s="5" t="s">
        <v>17</v>
      </c>
      <c r="D252" s="4">
        <v>406</v>
      </c>
      <c r="E252" s="4">
        <v>366</v>
      </c>
      <c r="F252" s="4">
        <v>-40</v>
      </c>
      <c r="G252" s="28">
        <v>-9.9000000000000005E-2</v>
      </c>
      <c r="H252" s="2"/>
      <c r="I252" s="1">
        <v>3101023.46</v>
      </c>
      <c r="J252" s="1">
        <v>2947044.1274999999</v>
      </c>
      <c r="K252" s="1">
        <v>-153979.33250000002</v>
      </c>
      <c r="L252" s="3">
        <v>-0.05</v>
      </c>
      <c r="M252" s="1">
        <v>-94117.622500000056</v>
      </c>
      <c r="N252" s="1">
        <v>-59861.710000000196</v>
      </c>
      <c r="O252" s="2">
        <v>764301.24860000005</v>
      </c>
      <c r="P252" s="1">
        <v>-172455</v>
      </c>
      <c r="Q252" s="1">
        <v>0</v>
      </c>
      <c r="R252" s="1">
        <v>78337.377500000148</v>
      </c>
      <c r="S252" s="1">
        <v>0</v>
      </c>
      <c r="T252" s="27"/>
      <c r="U252" s="1">
        <v>0</v>
      </c>
      <c r="V252" s="1">
        <v>31476.978600000009</v>
      </c>
    </row>
    <row r="253" spans="1:22" ht="15.75" x14ac:dyDescent="0.25">
      <c r="A253" s="5" t="s">
        <v>438</v>
      </c>
      <c r="B253" s="6" t="s">
        <v>1</v>
      </c>
      <c r="C253" s="5" t="s">
        <v>56</v>
      </c>
      <c r="D253" s="4">
        <v>571</v>
      </c>
      <c r="E253" s="4">
        <v>560</v>
      </c>
      <c r="F253" s="4">
        <v>-11</v>
      </c>
      <c r="G253" s="28">
        <v>-1.9E-2</v>
      </c>
      <c r="H253" s="2"/>
      <c r="I253" s="1">
        <v>4272655.34</v>
      </c>
      <c r="J253" s="1">
        <v>4120607.48</v>
      </c>
      <c r="K253" s="1">
        <v>-152047.85999999987</v>
      </c>
      <c r="L253" s="3">
        <v>-3.5999999999999997E-2</v>
      </c>
      <c r="M253" s="1">
        <v>-96207.569999999832</v>
      </c>
      <c r="N253" s="1">
        <v>-55840.289999999921</v>
      </c>
      <c r="O253" s="2">
        <v>1140518.7838000001</v>
      </c>
      <c r="P253" s="1">
        <v>-44540</v>
      </c>
      <c r="Q253" s="1">
        <v>0</v>
      </c>
      <c r="R253" s="1">
        <v>-51667.57</v>
      </c>
      <c r="S253" s="1">
        <v>0</v>
      </c>
      <c r="T253" s="27"/>
      <c r="U253" s="1">
        <v>0</v>
      </c>
      <c r="V253" s="1">
        <v>94217.663799999995</v>
      </c>
    </row>
    <row r="254" spans="1:22" ht="15.75" x14ac:dyDescent="0.25">
      <c r="A254" s="5" t="s">
        <v>437</v>
      </c>
      <c r="B254" s="6" t="s">
        <v>5</v>
      </c>
      <c r="C254" s="5" t="s">
        <v>89</v>
      </c>
      <c r="D254" s="4">
        <v>905</v>
      </c>
      <c r="E254" s="4">
        <v>942</v>
      </c>
      <c r="F254" s="4">
        <v>37</v>
      </c>
      <c r="G254" s="28">
        <v>4.1000000000000002E-2</v>
      </c>
      <c r="H254" s="2"/>
      <c r="I254" s="1">
        <v>7251734.6799999997</v>
      </c>
      <c r="J254" s="1">
        <v>7408641.2497500004</v>
      </c>
      <c r="K254" s="1">
        <v>156906.56975000072</v>
      </c>
      <c r="L254" s="3">
        <v>2.1999999999999999E-2</v>
      </c>
      <c r="M254" s="1">
        <v>214360.22975000087</v>
      </c>
      <c r="N254" s="1">
        <v>-57453.660000000149</v>
      </c>
      <c r="O254" s="2">
        <v>1739370.1843999999</v>
      </c>
      <c r="P254" s="1">
        <v>195620</v>
      </c>
      <c r="Q254" s="1">
        <v>0</v>
      </c>
      <c r="R254" s="1">
        <v>18740.229750000552</v>
      </c>
      <c r="S254" s="1">
        <v>0</v>
      </c>
      <c r="T254" s="27"/>
      <c r="U254" s="1">
        <v>0</v>
      </c>
      <c r="V254" s="1">
        <v>45820.934399999998</v>
      </c>
    </row>
    <row r="255" spans="1:22" ht="15.75" x14ac:dyDescent="0.25">
      <c r="A255" s="5" t="s">
        <v>436</v>
      </c>
      <c r="B255" s="6" t="s">
        <v>1</v>
      </c>
      <c r="C255" s="5" t="s">
        <v>7</v>
      </c>
      <c r="D255" s="4">
        <v>1348</v>
      </c>
      <c r="E255" s="4">
        <v>1353</v>
      </c>
      <c r="F255" s="4">
        <v>5</v>
      </c>
      <c r="G255" s="28">
        <v>4.0000000000000001E-3</v>
      </c>
      <c r="H255" s="2"/>
      <c r="I255" s="1">
        <v>10523066.48</v>
      </c>
      <c r="J255" s="1">
        <v>10573526.483999999</v>
      </c>
      <c r="K255" s="1">
        <v>50460.003999998793</v>
      </c>
      <c r="L255" s="3">
        <v>5.0000000000000001E-3</v>
      </c>
      <c r="M255" s="1">
        <v>124664.60399999935</v>
      </c>
      <c r="N255" s="1">
        <v>-74204.600000000093</v>
      </c>
      <c r="O255" s="2">
        <v>2653693.1395999999</v>
      </c>
      <c r="P255" s="1">
        <v>24424</v>
      </c>
      <c r="Q255" s="1">
        <v>0</v>
      </c>
      <c r="R255" s="1">
        <v>100240.6039999997</v>
      </c>
      <c r="S255" s="1">
        <v>0</v>
      </c>
      <c r="T255" s="27"/>
      <c r="U255" s="1">
        <v>0</v>
      </c>
      <c r="V255" s="1">
        <v>145206.71960000001</v>
      </c>
    </row>
    <row r="256" spans="1:22" ht="15.75" x14ac:dyDescent="0.25">
      <c r="A256" s="5" t="s">
        <v>435</v>
      </c>
      <c r="B256" s="6" t="s">
        <v>5</v>
      </c>
      <c r="C256" s="5" t="s">
        <v>41</v>
      </c>
      <c r="D256" s="4">
        <v>613</v>
      </c>
      <c r="E256" s="4">
        <v>502</v>
      </c>
      <c r="F256" s="4">
        <v>-111</v>
      </c>
      <c r="G256" s="28">
        <v>-0.18099999999999999</v>
      </c>
      <c r="H256" s="2"/>
      <c r="I256" s="1">
        <v>6289641.7000000002</v>
      </c>
      <c r="J256" s="1">
        <v>5552416.9942499995</v>
      </c>
      <c r="K256" s="1">
        <v>-737224.70575000066</v>
      </c>
      <c r="L256" s="3">
        <v>-0.11700000000000001</v>
      </c>
      <c r="M256" s="1">
        <v>-572332.57575000077</v>
      </c>
      <c r="N256" s="1">
        <v>-164892.13000000012</v>
      </c>
      <c r="O256" s="2">
        <v>1504325.4648</v>
      </c>
      <c r="P256" s="1">
        <v>-615747</v>
      </c>
      <c r="Q256" s="1">
        <v>0</v>
      </c>
      <c r="R256" s="1">
        <v>43414.424249999865</v>
      </c>
      <c r="S256" s="1">
        <v>0</v>
      </c>
      <c r="T256" s="27"/>
      <c r="U256" s="1">
        <v>100000</v>
      </c>
      <c r="V256" s="1">
        <v>166836.4448</v>
      </c>
    </row>
    <row r="257" spans="1:22" ht="15.75" x14ac:dyDescent="0.25">
      <c r="A257" s="5" t="s">
        <v>434</v>
      </c>
      <c r="B257" s="6" t="s">
        <v>5</v>
      </c>
      <c r="C257" s="5" t="s">
        <v>9</v>
      </c>
      <c r="D257" s="4">
        <v>253</v>
      </c>
      <c r="E257" s="4">
        <v>206</v>
      </c>
      <c r="F257" s="4">
        <v>-47</v>
      </c>
      <c r="G257" s="28">
        <v>-0.186</v>
      </c>
      <c r="H257" s="2"/>
      <c r="I257" s="1">
        <v>2921621.42</v>
      </c>
      <c r="J257" s="1">
        <v>2631426.12</v>
      </c>
      <c r="K257" s="1">
        <v>-290195.29999999981</v>
      </c>
      <c r="L257" s="3">
        <v>-9.9000000000000005E-2</v>
      </c>
      <c r="M257" s="1">
        <v>-213358</v>
      </c>
      <c r="N257" s="1">
        <v>-76837.29999999993</v>
      </c>
      <c r="O257" s="2">
        <v>559705.52</v>
      </c>
      <c r="P257" s="1">
        <v>-213358</v>
      </c>
      <c r="Q257" s="1">
        <v>0</v>
      </c>
      <c r="R257" s="1">
        <v>0</v>
      </c>
      <c r="S257" s="1">
        <v>0</v>
      </c>
      <c r="T257" s="27"/>
      <c r="U257" s="1">
        <v>229432</v>
      </c>
      <c r="V257" s="1">
        <v>0</v>
      </c>
    </row>
    <row r="258" spans="1:22" ht="15.75" x14ac:dyDescent="0.25">
      <c r="A258" s="5" t="s">
        <v>433</v>
      </c>
      <c r="B258" s="6" t="s">
        <v>1</v>
      </c>
      <c r="C258" s="5" t="s">
        <v>19</v>
      </c>
      <c r="D258" s="4">
        <v>343</v>
      </c>
      <c r="E258" s="4">
        <v>336</v>
      </c>
      <c r="F258" s="4">
        <v>-7</v>
      </c>
      <c r="G258" s="28">
        <v>-0.02</v>
      </c>
      <c r="H258" s="2"/>
      <c r="I258" s="1">
        <v>2607694.36</v>
      </c>
      <c r="J258" s="1">
        <v>2680639.2822500002</v>
      </c>
      <c r="K258" s="1">
        <v>72944.922250000294</v>
      </c>
      <c r="L258" s="3">
        <v>2.8000000000000001E-2</v>
      </c>
      <c r="M258" s="1">
        <v>20689.002250000136</v>
      </c>
      <c r="N258" s="1">
        <v>52255.919999999925</v>
      </c>
      <c r="O258" s="2">
        <v>578031.55339999998</v>
      </c>
      <c r="P258" s="1">
        <v>-23378</v>
      </c>
      <c r="Q258" s="1">
        <v>0</v>
      </c>
      <c r="R258" s="1">
        <v>44067.00224999999</v>
      </c>
      <c r="S258" s="1">
        <v>0</v>
      </c>
      <c r="T258" s="27"/>
      <c r="U258" s="1">
        <v>0</v>
      </c>
      <c r="V258" s="1">
        <v>732.13340000000198</v>
      </c>
    </row>
    <row r="259" spans="1:22" ht="15.75" x14ac:dyDescent="0.25">
      <c r="A259" s="5" t="s">
        <v>432</v>
      </c>
      <c r="B259" s="6" t="s">
        <v>1</v>
      </c>
      <c r="C259" s="5" t="s">
        <v>97</v>
      </c>
      <c r="D259" s="4">
        <v>392</v>
      </c>
      <c r="E259" s="4">
        <v>384</v>
      </c>
      <c r="F259" s="4">
        <v>-8</v>
      </c>
      <c r="G259" s="28">
        <v>-0.02</v>
      </c>
      <c r="H259" s="2"/>
      <c r="I259" s="1">
        <v>3020620.65</v>
      </c>
      <c r="J259" s="1">
        <v>2980634.7199999997</v>
      </c>
      <c r="K259" s="1">
        <v>-39985.930000000168</v>
      </c>
      <c r="L259" s="3">
        <v>-1.2999999999999999E-2</v>
      </c>
      <c r="M259" s="1">
        <v>-20558</v>
      </c>
      <c r="N259" s="1">
        <v>-19427.929999999935</v>
      </c>
      <c r="O259" s="2">
        <v>703723.39900000009</v>
      </c>
      <c r="P259" s="1">
        <v>-20558</v>
      </c>
      <c r="Q259" s="1">
        <v>0</v>
      </c>
      <c r="R259" s="1">
        <v>0</v>
      </c>
      <c r="S259" s="1">
        <v>0</v>
      </c>
      <c r="T259" s="27"/>
      <c r="U259" s="1">
        <v>0</v>
      </c>
      <c r="V259" s="1">
        <v>7349.8790000000017</v>
      </c>
    </row>
    <row r="260" spans="1:22" ht="15.75" x14ac:dyDescent="0.25">
      <c r="A260" s="5" t="s">
        <v>431</v>
      </c>
      <c r="B260" s="6" t="s">
        <v>1</v>
      </c>
      <c r="C260" s="5" t="s">
        <v>23</v>
      </c>
      <c r="D260" s="4">
        <v>920</v>
      </c>
      <c r="E260" s="4">
        <v>875</v>
      </c>
      <c r="F260" s="4">
        <v>-45</v>
      </c>
      <c r="G260" s="28">
        <v>-4.9000000000000002E-2</v>
      </c>
      <c r="H260" s="2"/>
      <c r="I260" s="1">
        <v>6918364.7699999996</v>
      </c>
      <c r="J260" s="1">
        <v>6539040.3275000006</v>
      </c>
      <c r="K260" s="1">
        <v>-379324.44249999896</v>
      </c>
      <c r="L260" s="3">
        <v>-5.5E-2</v>
      </c>
      <c r="M260" s="1">
        <v>-283220.30249999929</v>
      </c>
      <c r="N260" s="1">
        <v>-96104.14000000013</v>
      </c>
      <c r="O260" s="2">
        <v>1613692.8066</v>
      </c>
      <c r="P260" s="1">
        <v>-235036</v>
      </c>
      <c r="Q260" s="1">
        <v>0</v>
      </c>
      <c r="R260" s="1">
        <v>-48184.30249999938</v>
      </c>
      <c r="S260" s="1">
        <v>0</v>
      </c>
      <c r="T260" s="27"/>
      <c r="U260" s="1">
        <v>0</v>
      </c>
      <c r="V260" s="1">
        <v>33778.746599999999</v>
      </c>
    </row>
    <row r="261" spans="1:22" ht="15.75" x14ac:dyDescent="0.25">
      <c r="A261" s="5" t="s">
        <v>430</v>
      </c>
      <c r="B261" s="6" t="s">
        <v>1</v>
      </c>
      <c r="C261" s="5" t="s">
        <v>0</v>
      </c>
      <c r="D261" s="4">
        <v>572</v>
      </c>
      <c r="E261" s="4">
        <v>576</v>
      </c>
      <c r="F261" s="4">
        <v>4</v>
      </c>
      <c r="G261" s="28">
        <v>7.0000000000000001E-3</v>
      </c>
      <c r="H261" s="2"/>
      <c r="I261" s="1">
        <v>3958712.4299999997</v>
      </c>
      <c r="J261" s="1">
        <v>3972003.98</v>
      </c>
      <c r="K261" s="1">
        <v>13291.550000000279</v>
      </c>
      <c r="L261" s="3">
        <v>3.0000000000000001E-3</v>
      </c>
      <c r="M261" s="1">
        <v>16348</v>
      </c>
      <c r="N261" s="1">
        <v>-3056.4499999999534</v>
      </c>
      <c r="O261" s="7">
        <v>672768.45699999994</v>
      </c>
      <c r="P261" s="1">
        <v>16348</v>
      </c>
      <c r="Q261" s="1">
        <v>0</v>
      </c>
      <c r="R261" s="1">
        <v>0</v>
      </c>
      <c r="S261" s="1">
        <v>0</v>
      </c>
      <c r="T261" s="27"/>
      <c r="U261" s="1">
        <v>0</v>
      </c>
      <c r="V261" s="1">
        <v>6645.4769999999999</v>
      </c>
    </row>
    <row r="262" spans="1:22" ht="15.75" x14ac:dyDescent="0.25">
      <c r="A262" s="5" t="s">
        <v>429</v>
      </c>
      <c r="B262" s="6" t="s">
        <v>1</v>
      </c>
      <c r="C262" s="5" t="s">
        <v>7</v>
      </c>
      <c r="D262" s="4">
        <v>397</v>
      </c>
      <c r="E262" s="4">
        <v>378</v>
      </c>
      <c r="F262" s="4">
        <v>-19</v>
      </c>
      <c r="G262" s="28">
        <v>-4.8000000000000001E-2</v>
      </c>
      <c r="H262" s="2"/>
      <c r="I262" s="1">
        <v>2850568</v>
      </c>
      <c r="J262" s="1">
        <v>2737843.4299999997</v>
      </c>
      <c r="K262" s="1">
        <v>-112724.5700000003</v>
      </c>
      <c r="L262" s="3">
        <v>-0.04</v>
      </c>
      <c r="M262" s="1">
        <v>-88729</v>
      </c>
      <c r="N262" s="1">
        <v>-23995.570000000065</v>
      </c>
      <c r="O262" s="2">
        <v>673418.19</v>
      </c>
      <c r="P262" s="1">
        <v>-88729</v>
      </c>
      <c r="Q262" s="1">
        <v>0</v>
      </c>
      <c r="R262" s="1">
        <v>0</v>
      </c>
      <c r="S262" s="1">
        <v>0</v>
      </c>
      <c r="T262" s="27"/>
      <c r="U262" s="1">
        <v>74000</v>
      </c>
      <c r="V262" s="1">
        <v>0</v>
      </c>
    </row>
    <row r="263" spans="1:22" ht="15.75" x14ac:dyDescent="0.25">
      <c r="A263" s="5" t="s">
        <v>428</v>
      </c>
      <c r="B263" s="6" t="s">
        <v>1</v>
      </c>
      <c r="C263" s="5" t="s">
        <v>32</v>
      </c>
      <c r="D263" s="4">
        <v>888</v>
      </c>
      <c r="E263" s="4">
        <v>905</v>
      </c>
      <c r="F263" s="4">
        <v>17</v>
      </c>
      <c r="G263" s="28">
        <v>1.9E-2</v>
      </c>
      <c r="H263" s="2"/>
      <c r="I263" s="1">
        <v>6421754.6699999999</v>
      </c>
      <c r="J263" s="1">
        <v>6364162.7400000002</v>
      </c>
      <c r="K263" s="1">
        <v>-57591.929999999702</v>
      </c>
      <c r="L263" s="3">
        <v>-8.9999999999999993E-3</v>
      </c>
      <c r="M263" s="1">
        <v>31750.269999999553</v>
      </c>
      <c r="N263" s="1">
        <v>-89342.199999999721</v>
      </c>
      <c r="O263" s="2">
        <v>1518643.4262000001</v>
      </c>
      <c r="P263" s="1">
        <v>72863</v>
      </c>
      <c r="Q263" s="1">
        <v>0</v>
      </c>
      <c r="R263" s="1">
        <v>-41112.730000000003</v>
      </c>
      <c r="S263" s="1">
        <v>0</v>
      </c>
      <c r="T263" s="27"/>
      <c r="U263" s="1">
        <v>0</v>
      </c>
      <c r="V263" s="1">
        <v>25105.766199999998</v>
      </c>
    </row>
    <row r="264" spans="1:22" ht="15.75" x14ac:dyDescent="0.25">
      <c r="A264" s="5" t="s">
        <v>427</v>
      </c>
      <c r="B264" s="6" t="s">
        <v>1</v>
      </c>
      <c r="C264" s="5" t="s">
        <v>46</v>
      </c>
      <c r="D264" s="4">
        <v>1379</v>
      </c>
      <c r="E264" s="4">
        <v>1401</v>
      </c>
      <c r="F264" s="4">
        <v>22</v>
      </c>
      <c r="G264" s="28">
        <v>1.6E-2</v>
      </c>
      <c r="H264" s="2"/>
      <c r="I264" s="1">
        <v>9114575.75</v>
      </c>
      <c r="J264" s="1">
        <v>9091006.6182499994</v>
      </c>
      <c r="K264" s="1">
        <v>-23569.131750000641</v>
      </c>
      <c r="L264" s="3">
        <v>-3.0000000000000001E-3</v>
      </c>
      <c r="M264" s="1">
        <v>65918.038249999285</v>
      </c>
      <c r="N264" s="1">
        <v>-89487.169999999925</v>
      </c>
      <c r="O264" s="7">
        <v>2816648.2459999998</v>
      </c>
      <c r="P264" s="1">
        <v>90911</v>
      </c>
      <c r="Q264" s="1">
        <v>0</v>
      </c>
      <c r="R264" s="1">
        <v>-24992.961750000803</v>
      </c>
      <c r="S264" s="1">
        <v>0</v>
      </c>
      <c r="T264" s="27"/>
      <c r="U264" s="1">
        <v>0</v>
      </c>
      <c r="V264" s="1">
        <v>373408.95599999995</v>
      </c>
    </row>
    <row r="265" spans="1:22" ht="15.75" x14ac:dyDescent="0.25">
      <c r="A265" s="5" t="s">
        <v>426</v>
      </c>
      <c r="B265" s="6" t="s">
        <v>1</v>
      </c>
      <c r="C265" s="5" t="s">
        <v>56</v>
      </c>
      <c r="D265" s="4">
        <v>274</v>
      </c>
      <c r="E265" s="4">
        <v>285</v>
      </c>
      <c r="F265" s="4">
        <v>11</v>
      </c>
      <c r="G265" s="28">
        <v>0.04</v>
      </c>
      <c r="H265" s="2"/>
      <c r="I265" s="1">
        <v>2498918.5300000003</v>
      </c>
      <c r="J265" s="1">
        <v>2607890.46</v>
      </c>
      <c r="K265" s="1">
        <v>108971.9299999997</v>
      </c>
      <c r="L265" s="3">
        <v>4.3999999999999997E-2</v>
      </c>
      <c r="M265" s="1">
        <v>31437</v>
      </c>
      <c r="N265" s="1">
        <v>77534.929999999935</v>
      </c>
      <c r="O265" s="2">
        <v>661696.44720000005</v>
      </c>
      <c r="P265" s="1">
        <v>31437</v>
      </c>
      <c r="Q265" s="1">
        <v>0</v>
      </c>
      <c r="R265" s="1">
        <v>0</v>
      </c>
      <c r="S265" s="1">
        <v>0</v>
      </c>
      <c r="T265" s="27"/>
      <c r="U265" s="1">
        <v>125000</v>
      </c>
      <c r="V265" s="1">
        <v>44380.407200000001</v>
      </c>
    </row>
    <row r="266" spans="1:22" ht="15.75" x14ac:dyDescent="0.25">
      <c r="A266" s="5" t="s">
        <v>425</v>
      </c>
      <c r="B266" s="6" t="s">
        <v>1</v>
      </c>
      <c r="C266" s="5" t="s">
        <v>89</v>
      </c>
      <c r="D266" s="4">
        <v>642</v>
      </c>
      <c r="E266" s="4">
        <v>597</v>
      </c>
      <c r="F266" s="4">
        <v>-45</v>
      </c>
      <c r="G266" s="28">
        <v>-7.0000000000000007E-2</v>
      </c>
      <c r="H266" s="2"/>
      <c r="I266" s="1">
        <v>4704620.91</v>
      </c>
      <c r="J266" s="1">
        <v>4469543.9799999986</v>
      </c>
      <c r="K266" s="1">
        <v>-235076.93000000156</v>
      </c>
      <c r="L266" s="3">
        <v>-0.05</v>
      </c>
      <c r="M266" s="1">
        <v>-93729.63000000082</v>
      </c>
      <c r="N266" s="1">
        <v>-141347.30000000028</v>
      </c>
      <c r="O266" s="2">
        <v>1270316.2756000001</v>
      </c>
      <c r="P266" s="1">
        <v>-146552</v>
      </c>
      <c r="Q266" s="1">
        <v>0</v>
      </c>
      <c r="R266" s="1">
        <v>52822.369999999333</v>
      </c>
      <c r="S266" s="1">
        <v>0</v>
      </c>
      <c r="T266" s="27"/>
      <c r="U266" s="1">
        <v>0</v>
      </c>
      <c r="V266" s="1">
        <v>43495.665600000008</v>
      </c>
    </row>
    <row r="267" spans="1:22" ht="15.75" x14ac:dyDescent="0.25">
      <c r="A267" s="5" t="s">
        <v>424</v>
      </c>
      <c r="B267" s="6" t="s">
        <v>1</v>
      </c>
      <c r="C267" s="5" t="s">
        <v>15</v>
      </c>
      <c r="D267" s="4">
        <v>370</v>
      </c>
      <c r="E267" s="4">
        <v>373</v>
      </c>
      <c r="F267" s="4">
        <v>3</v>
      </c>
      <c r="G267" s="28">
        <v>8.0000000000000002E-3</v>
      </c>
      <c r="H267" s="2"/>
      <c r="I267" s="1">
        <v>3097505.8200000003</v>
      </c>
      <c r="J267" s="1">
        <v>3030874.6402500006</v>
      </c>
      <c r="K267" s="1">
        <v>-66631.179749999661</v>
      </c>
      <c r="L267" s="3">
        <v>-2.1999999999999999E-2</v>
      </c>
      <c r="M267" s="1">
        <v>-68900.659749999642</v>
      </c>
      <c r="N267" s="1">
        <v>2269.4799999999814</v>
      </c>
      <c r="O267" s="2">
        <v>888010.68</v>
      </c>
      <c r="P267" s="1">
        <v>6090</v>
      </c>
      <c r="Q267" s="1">
        <v>0</v>
      </c>
      <c r="R267" s="1">
        <v>-74990.659749999832</v>
      </c>
      <c r="S267" s="1">
        <v>0</v>
      </c>
      <c r="T267" s="27"/>
      <c r="U267" s="1">
        <v>0</v>
      </c>
      <c r="V267" s="1">
        <v>0</v>
      </c>
    </row>
    <row r="268" spans="1:22" ht="15.75" x14ac:dyDescent="0.25">
      <c r="A268" s="5" t="s">
        <v>423</v>
      </c>
      <c r="B268" s="6" t="s">
        <v>1</v>
      </c>
      <c r="C268" s="5" t="s">
        <v>9</v>
      </c>
      <c r="D268" s="4">
        <v>318</v>
      </c>
      <c r="E268" s="4">
        <v>302</v>
      </c>
      <c r="F268" s="4">
        <v>-16</v>
      </c>
      <c r="G268" s="28">
        <v>-0.05</v>
      </c>
      <c r="H268" s="2"/>
      <c r="I268" s="1">
        <v>2241697.4</v>
      </c>
      <c r="J268" s="1">
        <v>2126942.98</v>
      </c>
      <c r="K268" s="1">
        <v>-114754.41999999993</v>
      </c>
      <c r="L268" s="3">
        <v>-5.0999999999999997E-2</v>
      </c>
      <c r="M268" s="1">
        <v>-62972</v>
      </c>
      <c r="N268" s="1">
        <v>-51782.420000000042</v>
      </c>
      <c r="O268" s="2">
        <v>561667.97</v>
      </c>
      <c r="P268" s="1">
        <v>-62972</v>
      </c>
      <c r="Q268" s="1">
        <v>0</v>
      </c>
      <c r="R268" s="1">
        <v>0</v>
      </c>
      <c r="S268" s="1">
        <v>0</v>
      </c>
      <c r="T268" s="27"/>
      <c r="U268" s="1">
        <v>50000</v>
      </c>
      <c r="V268" s="1">
        <v>0</v>
      </c>
    </row>
    <row r="269" spans="1:22" ht="15.75" x14ac:dyDescent="0.25">
      <c r="A269" s="5" t="s">
        <v>422</v>
      </c>
      <c r="B269" s="6" t="s">
        <v>1</v>
      </c>
      <c r="C269" s="5" t="s">
        <v>19</v>
      </c>
      <c r="D269" s="4">
        <v>214</v>
      </c>
      <c r="E269" s="4">
        <v>204</v>
      </c>
      <c r="F269" s="4">
        <v>-10</v>
      </c>
      <c r="G269" s="28">
        <v>-4.7E-2</v>
      </c>
      <c r="H269" s="2"/>
      <c r="I269" s="1">
        <v>1898816.43</v>
      </c>
      <c r="J269" s="1">
        <v>1783335.2222500001</v>
      </c>
      <c r="K269" s="1">
        <v>-115481.20774999983</v>
      </c>
      <c r="L269" s="3">
        <v>-6.0999999999999999E-2</v>
      </c>
      <c r="M269" s="1">
        <v>-77924.037749999901</v>
      </c>
      <c r="N269" s="1">
        <v>-37557.170000000042</v>
      </c>
      <c r="O269" s="2">
        <v>480084.97769999999</v>
      </c>
      <c r="P269" s="1">
        <v>-53728</v>
      </c>
      <c r="Q269" s="1">
        <v>0</v>
      </c>
      <c r="R269" s="1">
        <v>-24196.037749999974</v>
      </c>
      <c r="S269" s="1">
        <v>0</v>
      </c>
      <c r="T269" s="27"/>
      <c r="U269" s="1">
        <v>0</v>
      </c>
      <c r="V269" s="1">
        <v>16733.647700000001</v>
      </c>
    </row>
    <row r="270" spans="1:22" ht="15.75" x14ac:dyDescent="0.25">
      <c r="A270" s="5" t="s">
        <v>421</v>
      </c>
      <c r="B270" s="6" t="s">
        <v>1</v>
      </c>
      <c r="C270" s="5" t="s">
        <v>23</v>
      </c>
      <c r="D270" s="4">
        <v>568</v>
      </c>
      <c r="E270" s="4">
        <v>531</v>
      </c>
      <c r="F270" s="4">
        <v>-37</v>
      </c>
      <c r="G270" s="28">
        <v>-6.5000000000000002E-2</v>
      </c>
      <c r="H270" s="2"/>
      <c r="I270" s="1">
        <v>4039859.44</v>
      </c>
      <c r="J270" s="1">
        <v>3755615.71</v>
      </c>
      <c r="K270" s="1">
        <v>-284243.73</v>
      </c>
      <c r="L270" s="3">
        <v>-7.0000000000000007E-2</v>
      </c>
      <c r="M270" s="1">
        <v>-187676</v>
      </c>
      <c r="N270" s="1">
        <v>-96567.729999999981</v>
      </c>
      <c r="O270" s="2">
        <v>1007323.5712000001</v>
      </c>
      <c r="P270" s="1">
        <v>-187676</v>
      </c>
      <c r="Q270" s="1">
        <v>0</v>
      </c>
      <c r="R270" s="1">
        <v>0</v>
      </c>
      <c r="S270" s="1">
        <v>0</v>
      </c>
      <c r="T270" s="27"/>
      <c r="U270" s="1">
        <v>0</v>
      </c>
      <c r="V270" s="1">
        <v>41427.361199999999</v>
      </c>
    </row>
    <row r="271" spans="1:22" ht="15.75" x14ac:dyDescent="0.25">
      <c r="A271" s="5" t="s">
        <v>420</v>
      </c>
      <c r="B271" s="6" t="s">
        <v>1</v>
      </c>
      <c r="C271" s="5" t="s">
        <v>89</v>
      </c>
      <c r="D271" s="4">
        <v>965</v>
      </c>
      <c r="E271" s="4">
        <v>1057</v>
      </c>
      <c r="F271" s="4">
        <v>92</v>
      </c>
      <c r="G271" s="28">
        <v>9.5000000000000001E-2</v>
      </c>
      <c r="H271" s="2"/>
      <c r="I271" s="1">
        <v>6698259.6299999999</v>
      </c>
      <c r="J271" s="1">
        <v>7035316.1099999994</v>
      </c>
      <c r="K271" s="1">
        <v>337056.47999999952</v>
      </c>
      <c r="L271" s="3">
        <v>0.05</v>
      </c>
      <c r="M271" s="1">
        <v>302246.62000000011</v>
      </c>
      <c r="N271" s="1">
        <v>34809.85999999987</v>
      </c>
      <c r="O271" s="2">
        <v>1869943.3930000002</v>
      </c>
      <c r="P271" s="1">
        <v>380908</v>
      </c>
      <c r="Q271" s="1">
        <v>0</v>
      </c>
      <c r="R271" s="1">
        <v>-78661.38</v>
      </c>
      <c r="S271" s="1">
        <v>0</v>
      </c>
      <c r="T271" s="27"/>
      <c r="U271" s="1">
        <v>0</v>
      </c>
      <c r="V271" s="1">
        <v>39698.803</v>
      </c>
    </row>
    <row r="272" spans="1:22" ht="15.75" x14ac:dyDescent="0.25">
      <c r="A272" s="5" t="s">
        <v>419</v>
      </c>
      <c r="B272" s="6" t="s">
        <v>1</v>
      </c>
      <c r="C272" s="5" t="s">
        <v>97</v>
      </c>
      <c r="D272" s="4">
        <v>480</v>
      </c>
      <c r="E272" s="4">
        <v>501</v>
      </c>
      <c r="F272" s="4">
        <v>21</v>
      </c>
      <c r="G272" s="28">
        <v>4.3999999999999997E-2</v>
      </c>
      <c r="H272" s="2"/>
      <c r="I272" s="1">
        <v>3590406.36</v>
      </c>
      <c r="J272" s="1">
        <v>3667561.16</v>
      </c>
      <c r="K272" s="1">
        <v>77154.800000000279</v>
      </c>
      <c r="L272" s="3">
        <v>2.1000000000000001E-2</v>
      </c>
      <c r="M272" s="1">
        <v>93691</v>
      </c>
      <c r="N272" s="1">
        <v>-16536.20000000007</v>
      </c>
      <c r="O272" s="2">
        <v>1081161.1798</v>
      </c>
      <c r="P272" s="1">
        <v>93691</v>
      </c>
      <c r="Q272" s="1">
        <v>0</v>
      </c>
      <c r="R272" s="1">
        <v>0</v>
      </c>
      <c r="S272" s="1">
        <v>0</v>
      </c>
      <c r="T272" s="27"/>
      <c r="U272" s="1">
        <v>0</v>
      </c>
      <c r="V272" s="1">
        <v>99864.379799999995</v>
      </c>
    </row>
    <row r="273" spans="1:22" ht="15.75" x14ac:dyDescent="0.25">
      <c r="A273" s="5" t="s">
        <v>418</v>
      </c>
      <c r="B273" s="6" t="s">
        <v>1</v>
      </c>
      <c r="C273" s="5" t="s">
        <v>23</v>
      </c>
      <c r="D273" s="4">
        <v>984</v>
      </c>
      <c r="E273" s="4">
        <v>941</v>
      </c>
      <c r="F273" s="4">
        <v>-43</v>
      </c>
      <c r="G273" s="28">
        <v>-4.3999999999999997E-2</v>
      </c>
      <c r="H273" s="2"/>
      <c r="I273" s="1">
        <v>7347209.0700000003</v>
      </c>
      <c r="J273" s="1">
        <v>7040705.8100000005</v>
      </c>
      <c r="K273" s="1">
        <v>-306503.25999999978</v>
      </c>
      <c r="L273" s="3">
        <v>-4.2000000000000003E-2</v>
      </c>
      <c r="M273" s="1">
        <v>-180555</v>
      </c>
      <c r="N273" s="1">
        <v>-125948.25999999954</v>
      </c>
      <c r="O273" s="2">
        <v>1707443.5890000004</v>
      </c>
      <c r="P273" s="1">
        <v>-180555</v>
      </c>
      <c r="Q273" s="1">
        <v>0</v>
      </c>
      <c r="R273" s="1">
        <v>0</v>
      </c>
      <c r="S273" s="1">
        <v>0</v>
      </c>
      <c r="T273" s="27"/>
      <c r="U273" s="1">
        <v>0</v>
      </c>
      <c r="V273" s="1">
        <v>73468.39899999999</v>
      </c>
    </row>
    <row r="274" spans="1:22" ht="15.75" x14ac:dyDescent="0.25">
      <c r="A274" s="5" t="s">
        <v>417</v>
      </c>
      <c r="B274" s="6" t="s">
        <v>1</v>
      </c>
      <c r="C274" s="5" t="s">
        <v>27</v>
      </c>
      <c r="D274" s="4">
        <v>289</v>
      </c>
      <c r="E274" s="4">
        <v>280</v>
      </c>
      <c r="F274" s="4">
        <v>-9</v>
      </c>
      <c r="G274" s="28">
        <v>-3.1E-2</v>
      </c>
      <c r="H274" s="2"/>
      <c r="I274" s="1">
        <v>2524343.09</v>
      </c>
      <c r="J274" s="1">
        <v>2452583.65075</v>
      </c>
      <c r="K274" s="1">
        <v>-71759.439249999821</v>
      </c>
      <c r="L274" s="3">
        <v>-2.8000000000000001E-2</v>
      </c>
      <c r="M274" s="1">
        <v>-42557.269249999896</v>
      </c>
      <c r="N274" s="1">
        <v>-29202.169999999925</v>
      </c>
      <c r="O274" s="2">
        <v>572849.304</v>
      </c>
      <c r="P274" s="1">
        <v>-64828</v>
      </c>
      <c r="Q274" s="1">
        <v>0</v>
      </c>
      <c r="R274" s="1">
        <v>22270.73075000009</v>
      </c>
      <c r="S274" s="1">
        <v>0</v>
      </c>
      <c r="T274" s="27"/>
      <c r="U274" s="1">
        <v>0</v>
      </c>
      <c r="V274" s="1">
        <v>25068.004000000001</v>
      </c>
    </row>
    <row r="275" spans="1:22" ht="15.75" x14ac:dyDescent="0.25">
      <c r="A275" s="5" t="s">
        <v>416</v>
      </c>
      <c r="B275" s="6" t="s">
        <v>5</v>
      </c>
      <c r="C275" s="5" t="s">
        <v>41</v>
      </c>
      <c r="D275" s="4">
        <v>150</v>
      </c>
      <c r="E275" s="4">
        <v>128</v>
      </c>
      <c r="F275" s="4">
        <v>-22</v>
      </c>
      <c r="G275" s="28">
        <v>-0.14699999999999999</v>
      </c>
      <c r="H275" s="2"/>
      <c r="I275" s="1">
        <v>2016454.51</v>
      </c>
      <c r="J275" s="1">
        <v>1803609.2472500002</v>
      </c>
      <c r="K275" s="1">
        <v>-212845.26274999976</v>
      </c>
      <c r="L275" s="3">
        <v>-0.106</v>
      </c>
      <c r="M275" s="1">
        <v>-178650.8027499998</v>
      </c>
      <c r="N275" s="1">
        <v>-34194.459999999963</v>
      </c>
      <c r="O275" s="7">
        <v>378443.68280000001</v>
      </c>
      <c r="P275" s="1">
        <v>-88181</v>
      </c>
      <c r="Q275" s="1">
        <v>0</v>
      </c>
      <c r="R275" s="1">
        <v>-90469.80274999977</v>
      </c>
      <c r="S275" s="1">
        <v>0</v>
      </c>
      <c r="T275" s="27"/>
      <c r="U275" s="1">
        <v>27000</v>
      </c>
      <c r="V275" s="1">
        <v>38270.652800000003</v>
      </c>
    </row>
    <row r="276" spans="1:22" ht="15.75" x14ac:dyDescent="0.25">
      <c r="A276" s="5" t="s">
        <v>415</v>
      </c>
      <c r="B276" s="6" t="s">
        <v>1</v>
      </c>
      <c r="C276" s="5" t="s">
        <v>23</v>
      </c>
      <c r="D276" s="4">
        <v>552</v>
      </c>
      <c r="E276" s="4">
        <v>574</v>
      </c>
      <c r="F276" s="4">
        <v>22</v>
      </c>
      <c r="G276" s="28">
        <v>0.04</v>
      </c>
      <c r="H276" s="2"/>
      <c r="I276" s="1">
        <v>3760004.38</v>
      </c>
      <c r="J276" s="1">
        <v>3960729.5255</v>
      </c>
      <c r="K276" s="1">
        <v>200725.1455000001</v>
      </c>
      <c r="L276" s="3">
        <v>5.2999999999999999E-2</v>
      </c>
      <c r="M276" s="1">
        <v>111291.47550000018</v>
      </c>
      <c r="N276" s="1">
        <v>89433.669999999925</v>
      </c>
      <c r="O276" s="2">
        <v>675550.86300000001</v>
      </c>
      <c r="P276" s="1">
        <v>107121</v>
      </c>
      <c r="Q276" s="1">
        <v>0</v>
      </c>
      <c r="R276" s="1">
        <v>4170.4755000002388</v>
      </c>
      <c r="S276" s="1">
        <v>0</v>
      </c>
      <c r="T276" s="27"/>
      <c r="U276" s="1">
        <v>0</v>
      </c>
      <c r="V276" s="1">
        <v>27408.833000000006</v>
      </c>
    </row>
    <row r="277" spans="1:22" ht="15.75" x14ac:dyDescent="0.25">
      <c r="A277" s="5" t="s">
        <v>414</v>
      </c>
      <c r="B277" s="6" t="s">
        <v>1</v>
      </c>
      <c r="C277" s="5" t="s">
        <v>46</v>
      </c>
      <c r="D277" s="4">
        <v>461</v>
      </c>
      <c r="E277" s="4">
        <v>449</v>
      </c>
      <c r="F277" s="4">
        <v>-12</v>
      </c>
      <c r="G277" s="28">
        <v>-2.5999999999999999E-2</v>
      </c>
      <c r="H277" s="2"/>
      <c r="I277" s="1">
        <v>3662854.05</v>
      </c>
      <c r="J277" s="1">
        <v>3543409.2</v>
      </c>
      <c r="K277" s="1">
        <v>-119444.84999999963</v>
      </c>
      <c r="L277" s="3">
        <v>-3.3000000000000002E-2</v>
      </c>
      <c r="M277" s="1">
        <v>-58076</v>
      </c>
      <c r="N277" s="1">
        <v>-61368.850000000093</v>
      </c>
      <c r="O277" s="2">
        <v>892497.38699999999</v>
      </c>
      <c r="P277" s="1">
        <v>-58076</v>
      </c>
      <c r="Q277" s="1">
        <v>0</v>
      </c>
      <c r="R277" s="1">
        <v>0</v>
      </c>
      <c r="S277" s="1">
        <v>0</v>
      </c>
      <c r="T277" s="27"/>
      <c r="U277" s="1">
        <v>0</v>
      </c>
      <c r="V277" s="1">
        <v>52065.577000000005</v>
      </c>
    </row>
    <row r="278" spans="1:22" ht="15.75" x14ac:dyDescent="0.25">
      <c r="A278" s="5" t="s">
        <v>413</v>
      </c>
      <c r="B278" s="6" t="s">
        <v>1</v>
      </c>
      <c r="C278" s="5" t="s">
        <v>9</v>
      </c>
      <c r="D278" s="4">
        <v>204</v>
      </c>
      <c r="E278" s="4">
        <v>180</v>
      </c>
      <c r="F278" s="4">
        <v>-24</v>
      </c>
      <c r="G278" s="28">
        <v>-0.11799999999999999</v>
      </c>
      <c r="H278" s="2"/>
      <c r="I278" s="1">
        <v>1700366.98</v>
      </c>
      <c r="J278" s="1">
        <v>1522145.993</v>
      </c>
      <c r="K278" s="1">
        <v>-178220.98699999996</v>
      </c>
      <c r="L278" s="3">
        <v>-0.105</v>
      </c>
      <c r="M278" s="1">
        <v>-97748.986999999732</v>
      </c>
      <c r="N278" s="1">
        <v>-80472.000000000058</v>
      </c>
      <c r="O278" s="7">
        <v>372131.31539999996</v>
      </c>
      <c r="P278" s="1">
        <v>-71522</v>
      </c>
      <c r="Q278" s="1">
        <v>0</v>
      </c>
      <c r="R278" s="1">
        <v>-26226.986999999965</v>
      </c>
      <c r="S278" s="1">
        <v>0</v>
      </c>
      <c r="T278" s="27"/>
      <c r="U278" s="1">
        <v>0</v>
      </c>
      <c r="V278" s="1">
        <v>32898.115400000002</v>
      </c>
    </row>
    <row r="279" spans="1:22" ht="15.75" x14ac:dyDescent="0.25">
      <c r="A279" s="5" t="s">
        <v>412</v>
      </c>
      <c r="B279" s="6" t="s">
        <v>5</v>
      </c>
      <c r="C279" s="5" t="s">
        <v>9</v>
      </c>
      <c r="D279" s="4">
        <v>199</v>
      </c>
      <c r="E279" s="4">
        <v>167</v>
      </c>
      <c r="F279" s="4">
        <v>-32</v>
      </c>
      <c r="G279" s="28">
        <v>-0.161</v>
      </c>
      <c r="H279" s="2"/>
      <c r="I279" s="1">
        <v>1912568.16</v>
      </c>
      <c r="J279" s="1">
        <v>1780464.0832500001</v>
      </c>
      <c r="K279" s="1">
        <v>-132104.07674999977</v>
      </c>
      <c r="L279" s="3">
        <v>-6.9000000000000006E-2</v>
      </c>
      <c r="M279" s="1">
        <v>-133174.50674999971</v>
      </c>
      <c r="N279" s="1">
        <v>1070.429999999993</v>
      </c>
      <c r="O279" s="2">
        <v>385627.48</v>
      </c>
      <c r="P279" s="1">
        <v>-132778</v>
      </c>
      <c r="Q279" s="1">
        <v>0</v>
      </c>
      <c r="R279" s="1">
        <v>-396.50674999981129</v>
      </c>
      <c r="S279" s="1">
        <v>0</v>
      </c>
      <c r="T279" s="27"/>
      <c r="U279" s="1">
        <v>225957</v>
      </c>
      <c r="V279" s="1">
        <v>0</v>
      </c>
    </row>
    <row r="280" spans="1:22" ht="15.75" x14ac:dyDescent="0.25">
      <c r="A280" s="5" t="s">
        <v>411</v>
      </c>
      <c r="B280" s="6" t="s">
        <v>12</v>
      </c>
      <c r="C280" s="5" t="s">
        <v>12</v>
      </c>
      <c r="D280" s="4">
        <v>379</v>
      </c>
      <c r="E280" s="4">
        <v>372</v>
      </c>
      <c r="F280" s="4">
        <v>-7</v>
      </c>
      <c r="G280" s="28">
        <v>-1.7999999999999999E-2</v>
      </c>
      <c r="H280" s="2"/>
      <c r="I280" s="1">
        <v>3338169.7</v>
      </c>
      <c r="J280" s="1">
        <v>3354284.79</v>
      </c>
      <c r="K280" s="1">
        <v>16115.089999999851</v>
      </c>
      <c r="L280" s="3">
        <v>5.0000000000000001E-3</v>
      </c>
      <c r="M280" s="1">
        <v>-50918</v>
      </c>
      <c r="N280" s="1">
        <v>67033.089999999851</v>
      </c>
      <c r="O280" s="2">
        <v>1192415.45</v>
      </c>
      <c r="P280" s="1">
        <v>-35994</v>
      </c>
      <c r="Q280" s="1">
        <v>0</v>
      </c>
      <c r="R280" s="1">
        <v>-14924</v>
      </c>
      <c r="S280" s="1">
        <v>0</v>
      </c>
      <c r="T280" s="27"/>
      <c r="U280" s="1">
        <v>0</v>
      </c>
      <c r="V280" s="1">
        <v>0</v>
      </c>
    </row>
    <row r="281" spans="1:22" ht="15.75" x14ac:dyDescent="0.25">
      <c r="A281" s="5" t="s">
        <v>410</v>
      </c>
      <c r="B281" s="6" t="s">
        <v>3</v>
      </c>
      <c r="C281" s="5" t="s">
        <v>3</v>
      </c>
      <c r="D281" s="4">
        <v>559</v>
      </c>
      <c r="E281" s="4">
        <v>614</v>
      </c>
      <c r="F281" s="4">
        <v>55</v>
      </c>
      <c r="G281" s="28">
        <v>9.8000000000000004E-2</v>
      </c>
      <c r="H281" s="2"/>
      <c r="I281" s="1">
        <v>4250855.67</v>
      </c>
      <c r="J281" s="1">
        <v>4630225.82</v>
      </c>
      <c r="K281" s="1">
        <v>379370.15000000037</v>
      </c>
      <c r="L281" s="3">
        <v>8.8999999999999996E-2</v>
      </c>
      <c r="M281" s="1">
        <v>312207</v>
      </c>
      <c r="N281" s="1">
        <v>67163.149999999907</v>
      </c>
      <c r="O281" s="2">
        <v>2664662.08</v>
      </c>
      <c r="P281" s="1">
        <v>339313</v>
      </c>
      <c r="Q281" s="1">
        <v>0</v>
      </c>
      <c r="R281" s="1">
        <v>-27106</v>
      </c>
      <c r="S281" s="1">
        <v>0</v>
      </c>
      <c r="T281" s="27"/>
      <c r="U281" s="1">
        <v>0</v>
      </c>
      <c r="V281" s="1">
        <v>0</v>
      </c>
    </row>
    <row r="282" spans="1:22" ht="15.75" x14ac:dyDescent="0.25">
      <c r="A282" s="5" t="s">
        <v>409</v>
      </c>
      <c r="B282" s="6" t="s">
        <v>1</v>
      </c>
      <c r="C282" s="5" t="s">
        <v>97</v>
      </c>
      <c r="D282" s="4">
        <v>488</v>
      </c>
      <c r="E282" s="4">
        <v>461</v>
      </c>
      <c r="F282" s="4">
        <v>-27</v>
      </c>
      <c r="G282" s="28">
        <v>-5.5E-2</v>
      </c>
      <c r="H282" s="2"/>
      <c r="I282" s="1">
        <v>3549969.24</v>
      </c>
      <c r="J282" s="1">
        <v>3360997.55</v>
      </c>
      <c r="K282" s="1">
        <v>-188971.69000000041</v>
      </c>
      <c r="L282" s="3">
        <v>-5.2999999999999999E-2</v>
      </c>
      <c r="M282" s="1">
        <v>-133571</v>
      </c>
      <c r="N282" s="1">
        <v>-55400.690000000061</v>
      </c>
      <c r="O282" s="2">
        <v>802553.18040000007</v>
      </c>
      <c r="P282" s="1">
        <v>-133571</v>
      </c>
      <c r="Q282" s="1">
        <v>0</v>
      </c>
      <c r="R282" s="1">
        <v>0</v>
      </c>
      <c r="S282" s="1">
        <v>0</v>
      </c>
      <c r="T282" s="27"/>
      <c r="U282" s="1">
        <v>0</v>
      </c>
      <c r="V282" s="1">
        <v>5430.6904000000022</v>
      </c>
    </row>
    <row r="283" spans="1:22" ht="15.75" x14ac:dyDescent="0.25">
      <c r="A283" s="5" t="s">
        <v>408</v>
      </c>
      <c r="B283" s="6" t="s">
        <v>1</v>
      </c>
      <c r="C283" s="5" t="s">
        <v>41</v>
      </c>
      <c r="D283" s="4">
        <v>258</v>
      </c>
      <c r="E283" s="4">
        <v>254</v>
      </c>
      <c r="F283" s="4">
        <v>-4</v>
      </c>
      <c r="G283" s="28">
        <v>-1.6E-2</v>
      </c>
      <c r="H283" s="2"/>
      <c r="I283" s="1">
        <v>2038449.1700000002</v>
      </c>
      <c r="J283" s="1">
        <v>1977527.54525</v>
      </c>
      <c r="K283" s="1">
        <v>-60921.624750000192</v>
      </c>
      <c r="L283" s="3">
        <v>-0.03</v>
      </c>
      <c r="M283" s="1">
        <v>-38691.684750000015</v>
      </c>
      <c r="N283" s="1">
        <v>-22229.940000000061</v>
      </c>
      <c r="O283" s="2">
        <v>455454.24700000003</v>
      </c>
      <c r="P283" s="1">
        <v>-31960</v>
      </c>
      <c r="Q283" s="1">
        <v>0</v>
      </c>
      <c r="R283" s="1">
        <v>-6731.6847499999567</v>
      </c>
      <c r="S283" s="1">
        <v>0</v>
      </c>
      <c r="T283" s="27"/>
      <c r="U283" s="1">
        <v>0</v>
      </c>
      <c r="V283" s="1">
        <v>13374.066999999999</v>
      </c>
    </row>
    <row r="284" spans="1:22" ht="15.75" x14ac:dyDescent="0.25">
      <c r="A284" s="5" t="s">
        <v>407</v>
      </c>
      <c r="B284" s="6" t="s">
        <v>5</v>
      </c>
      <c r="C284" s="5" t="s">
        <v>56</v>
      </c>
      <c r="D284" s="4">
        <v>1705</v>
      </c>
      <c r="E284" s="4">
        <v>1796</v>
      </c>
      <c r="F284" s="4">
        <v>91</v>
      </c>
      <c r="G284" s="28">
        <v>5.2999999999999999E-2</v>
      </c>
      <c r="H284" s="2"/>
      <c r="I284" s="1">
        <v>13993359.85</v>
      </c>
      <c r="J284" s="1">
        <v>14346490.390000001</v>
      </c>
      <c r="K284" s="1">
        <v>353130.54000000097</v>
      </c>
      <c r="L284" s="3">
        <v>2.5000000000000001E-2</v>
      </c>
      <c r="M284" s="1">
        <v>440906</v>
      </c>
      <c r="N284" s="1">
        <v>-87775.459999999963</v>
      </c>
      <c r="O284" s="2">
        <v>3812268.3960000002</v>
      </c>
      <c r="P284" s="1">
        <v>440906</v>
      </c>
      <c r="Q284" s="1">
        <v>0</v>
      </c>
      <c r="R284" s="1">
        <v>0</v>
      </c>
      <c r="S284" s="1">
        <v>0</v>
      </c>
      <c r="T284" s="27"/>
      <c r="U284" s="1">
        <v>0</v>
      </c>
      <c r="V284" s="1">
        <v>444344.54599999991</v>
      </c>
    </row>
    <row r="285" spans="1:22" ht="15.75" x14ac:dyDescent="0.25">
      <c r="A285" s="5" t="s">
        <v>406</v>
      </c>
      <c r="B285" s="6" t="s">
        <v>1</v>
      </c>
      <c r="C285" s="5" t="s">
        <v>15</v>
      </c>
      <c r="D285" s="4">
        <v>270</v>
      </c>
      <c r="E285" s="4">
        <v>271</v>
      </c>
      <c r="F285" s="4">
        <v>1</v>
      </c>
      <c r="G285" s="28">
        <v>4.0000000000000001E-3</v>
      </c>
      <c r="H285" s="2"/>
      <c r="I285" s="1">
        <v>1776436.87</v>
      </c>
      <c r="J285" s="1">
        <v>1763489.12</v>
      </c>
      <c r="K285" s="1">
        <v>-12947.75</v>
      </c>
      <c r="L285" s="3">
        <v>-7.0000000000000001E-3</v>
      </c>
      <c r="M285" s="1">
        <v>4700</v>
      </c>
      <c r="N285" s="1">
        <v>-17647.75</v>
      </c>
      <c r="O285" s="2">
        <v>488600.6678</v>
      </c>
      <c r="P285" s="1">
        <v>4700</v>
      </c>
      <c r="Q285" s="1">
        <v>0</v>
      </c>
      <c r="R285" s="1">
        <v>0</v>
      </c>
      <c r="S285" s="1">
        <v>0</v>
      </c>
      <c r="T285" s="27"/>
      <c r="U285" s="1">
        <v>0</v>
      </c>
      <c r="V285" s="1">
        <v>17255.587800000001</v>
      </c>
    </row>
    <row r="286" spans="1:22" ht="15.75" x14ac:dyDescent="0.25">
      <c r="A286" s="5" t="s">
        <v>405</v>
      </c>
      <c r="B286" s="6" t="s">
        <v>1</v>
      </c>
      <c r="C286" s="5" t="s">
        <v>27</v>
      </c>
      <c r="D286" s="4">
        <v>405</v>
      </c>
      <c r="E286" s="4">
        <v>405</v>
      </c>
      <c r="F286" s="4">
        <v>0</v>
      </c>
      <c r="G286" s="28">
        <v>0</v>
      </c>
      <c r="H286" s="2"/>
      <c r="I286" s="1">
        <v>3910361.8</v>
      </c>
      <c r="J286" s="1">
        <v>3805745.3365000002</v>
      </c>
      <c r="K286" s="1">
        <v>-104616.46349999961</v>
      </c>
      <c r="L286" s="3">
        <v>-2.7E-2</v>
      </c>
      <c r="M286" s="1">
        <v>-41908.523499999661</v>
      </c>
      <c r="N286" s="1">
        <v>-62707.939999999944</v>
      </c>
      <c r="O286" s="2">
        <v>1084214.2194000001</v>
      </c>
      <c r="P286" s="1">
        <v>46543</v>
      </c>
      <c r="Q286" s="1">
        <v>0</v>
      </c>
      <c r="R286" s="1">
        <v>-88451.523499999908</v>
      </c>
      <c r="S286" s="1">
        <v>0</v>
      </c>
      <c r="T286" s="27"/>
      <c r="U286" s="1">
        <v>0</v>
      </c>
      <c r="V286" s="1">
        <v>7504.569400000004</v>
      </c>
    </row>
    <row r="287" spans="1:22" ht="15.75" x14ac:dyDescent="0.25">
      <c r="A287" s="5" t="s">
        <v>404</v>
      </c>
      <c r="B287" s="6" t="s">
        <v>1</v>
      </c>
      <c r="C287" s="5" t="s">
        <v>56</v>
      </c>
      <c r="D287" s="4">
        <v>794</v>
      </c>
      <c r="E287" s="4">
        <v>793</v>
      </c>
      <c r="F287" s="4">
        <v>-1</v>
      </c>
      <c r="G287" s="28">
        <v>-1E-3</v>
      </c>
      <c r="H287" s="2"/>
      <c r="I287" s="1">
        <v>5422392.8799999999</v>
      </c>
      <c r="J287" s="1">
        <v>5430387.8399999999</v>
      </c>
      <c r="K287" s="1">
        <v>7994.9599999999627</v>
      </c>
      <c r="L287" s="3">
        <v>1E-3</v>
      </c>
      <c r="M287" s="1">
        <v>-62970.450000000186</v>
      </c>
      <c r="N287" s="1">
        <v>70965.410000000149</v>
      </c>
      <c r="O287" s="2">
        <v>1693427.8438000001</v>
      </c>
      <c r="P287" s="1">
        <v>6695</v>
      </c>
      <c r="Q287" s="1">
        <v>0</v>
      </c>
      <c r="R287" s="1">
        <v>-69665.45</v>
      </c>
      <c r="S287" s="1">
        <v>0</v>
      </c>
      <c r="T287" s="27"/>
      <c r="U287" s="1">
        <v>0</v>
      </c>
      <c r="V287" s="1">
        <v>124880.20380000002</v>
      </c>
    </row>
    <row r="288" spans="1:22" ht="15.75" x14ac:dyDescent="0.25">
      <c r="A288" s="5" t="s">
        <v>403</v>
      </c>
      <c r="B288" s="6" t="s">
        <v>5</v>
      </c>
      <c r="C288" s="5" t="s">
        <v>19</v>
      </c>
      <c r="D288" s="4">
        <v>807</v>
      </c>
      <c r="E288" s="4">
        <v>747</v>
      </c>
      <c r="F288" s="4">
        <v>-60</v>
      </c>
      <c r="G288" s="28">
        <v>-7.3999999999999996E-2</v>
      </c>
      <c r="H288" s="2"/>
      <c r="I288" s="1">
        <v>6916035.4799999995</v>
      </c>
      <c r="J288" s="1">
        <v>6493220.58825</v>
      </c>
      <c r="K288" s="1">
        <v>-422814.89174999949</v>
      </c>
      <c r="L288" s="3">
        <v>-6.0999999999999999E-2</v>
      </c>
      <c r="M288" s="1">
        <v>-371451.39174999949</v>
      </c>
      <c r="N288" s="1">
        <v>-51363.500000000233</v>
      </c>
      <c r="O288" s="2">
        <v>1964393.8833999999</v>
      </c>
      <c r="P288" s="1">
        <v>-364381</v>
      </c>
      <c r="Q288" s="1">
        <v>0</v>
      </c>
      <c r="R288" s="1">
        <v>-7070.391749999606</v>
      </c>
      <c r="S288" s="1">
        <v>0</v>
      </c>
      <c r="T288" s="27"/>
      <c r="U288" s="1">
        <v>0</v>
      </c>
      <c r="V288" s="1">
        <v>325114.29340000002</v>
      </c>
    </row>
    <row r="289" spans="1:22" ht="15.75" x14ac:dyDescent="0.25">
      <c r="A289" s="5" t="s">
        <v>402</v>
      </c>
      <c r="B289" s="6" t="s">
        <v>5</v>
      </c>
      <c r="C289" s="5" t="s">
        <v>17</v>
      </c>
      <c r="D289" s="4">
        <v>419</v>
      </c>
      <c r="E289" s="4">
        <v>421</v>
      </c>
      <c r="F289" s="4">
        <v>2</v>
      </c>
      <c r="G289" s="28">
        <v>5.0000000000000001E-3</v>
      </c>
      <c r="H289" s="2"/>
      <c r="I289" s="1">
        <v>3360252.33</v>
      </c>
      <c r="J289" s="1">
        <v>3456727.6799999997</v>
      </c>
      <c r="K289" s="1">
        <v>96475.349999999627</v>
      </c>
      <c r="L289" s="3">
        <v>2.9000000000000001E-2</v>
      </c>
      <c r="M289" s="1">
        <v>4562</v>
      </c>
      <c r="N289" s="1">
        <v>91913.34999999986</v>
      </c>
      <c r="O289" s="2">
        <v>1082571.1137999999</v>
      </c>
      <c r="P289" s="1">
        <v>4562</v>
      </c>
      <c r="Q289" s="1">
        <v>0</v>
      </c>
      <c r="R289" s="1">
        <v>0</v>
      </c>
      <c r="S289" s="1">
        <v>0</v>
      </c>
      <c r="T289" s="27"/>
      <c r="U289" s="1">
        <v>0</v>
      </c>
      <c r="V289" s="1">
        <v>283990.67379999999</v>
      </c>
    </row>
    <row r="290" spans="1:22" ht="15.75" x14ac:dyDescent="0.25">
      <c r="A290" s="5" t="s">
        <v>401</v>
      </c>
      <c r="B290" s="6" t="s">
        <v>3</v>
      </c>
      <c r="C290" s="5" t="s">
        <v>3</v>
      </c>
      <c r="D290" s="4">
        <v>769</v>
      </c>
      <c r="E290" s="4">
        <v>712</v>
      </c>
      <c r="F290" s="4">
        <v>-57</v>
      </c>
      <c r="G290" s="28">
        <v>-7.3999999999999996E-2</v>
      </c>
      <c r="H290" s="2"/>
      <c r="I290" s="1">
        <v>6551067.5</v>
      </c>
      <c r="J290" s="1">
        <v>6081190.6699999999</v>
      </c>
      <c r="K290" s="1">
        <v>-469876.83000000007</v>
      </c>
      <c r="L290" s="3">
        <v>-7.1999999999999995E-2</v>
      </c>
      <c r="M290" s="1">
        <v>-369651</v>
      </c>
      <c r="N290" s="1">
        <v>-100225.83000000007</v>
      </c>
      <c r="O290" s="2">
        <v>3276913.45</v>
      </c>
      <c r="P290" s="1">
        <v>-335188</v>
      </c>
      <c r="Q290" s="1">
        <v>0</v>
      </c>
      <c r="R290" s="1">
        <v>-34463</v>
      </c>
      <c r="S290" s="1">
        <v>0</v>
      </c>
      <c r="T290" s="27"/>
      <c r="U290" s="1">
        <v>0</v>
      </c>
      <c r="V290" s="1">
        <v>0</v>
      </c>
    </row>
    <row r="291" spans="1:22" ht="15.75" x14ac:dyDescent="0.25">
      <c r="A291" s="5" t="s">
        <v>400</v>
      </c>
      <c r="B291" s="6" t="s">
        <v>13</v>
      </c>
      <c r="C291" s="5" t="s">
        <v>185</v>
      </c>
      <c r="D291" s="4">
        <v>144</v>
      </c>
      <c r="E291" s="4">
        <v>147</v>
      </c>
      <c r="F291" s="4">
        <v>3</v>
      </c>
      <c r="G291" s="28">
        <v>2.1000000000000001E-2</v>
      </c>
      <c r="H291" s="2"/>
      <c r="I291" s="1">
        <v>1138631.98</v>
      </c>
      <c r="J291" s="1">
        <v>1132152.79</v>
      </c>
      <c r="K291" s="1">
        <v>-6479.1899999999441</v>
      </c>
      <c r="L291" s="3">
        <v>-6.0000000000000001E-3</v>
      </c>
      <c r="M291" s="1">
        <v>22851</v>
      </c>
      <c r="N291" s="1">
        <v>-29330.189999999973</v>
      </c>
      <c r="O291" s="2">
        <v>627263.23</v>
      </c>
      <c r="P291" s="1">
        <v>29991</v>
      </c>
      <c r="Q291" s="1">
        <v>0</v>
      </c>
      <c r="R291" s="1">
        <v>-7140</v>
      </c>
      <c r="S291" s="1">
        <v>0</v>
      </c>
      <c r="T291" s="27"/>
      <c r="U291" s="1">
        <v>0</v>
      </c>
      <c r="V291" s="1">
        <v>0</v>
      </c>
    </row>
    <row r="292" spans="1:22" ht="15.75" x14ac:dyDescent="0.25">
      <c r="A292" s="5" t="s">
        <v>399</v>
      </c>
      <c r="B292" s="6" t="s">
        <v>13</v>
      </c>
      <c r="C292" s="5" t="s">
        <v>185</v>
      </c>
      <c r="D292" s="4">
        <v>49</v>
      </c>
      <c r="E292" s="4">
        <v>40</v>
      </c>
      <c r="F292" s="4">
        <v>-9</v>
      </c>
      <c r="G292" s="28">
        <v>-0.184</v>
      </c>
      <c r="H292" s="2"/>
      <c r="I292" s="1">
        <v>418150.70999999996</v>
      </c>
      <c r="J292" s="1">
        <v>318370.15000000002</v>
      </c>
      <c r="K292" s="1">
        <v>-99780.559999999939</v>
      </c>
      <c r="L292" s="3">
        <v>-0.23899999999999999</v>
      </c>
      <c r="M292" s="1">
        <v>-54892</v>
      </c>
      <c r="N292" s="1">
        <v>-44888.55999999999</v>
      </c>
      <c r="O292" s="7">
        <v>168178.48</v>
      </c>
      <c r="P292" s="1">
        <v>-52925</v>
      </c>
      <c r="Q292" s="1">
        <v>0</v>
      </c>
      <c r="R292" s="1">
        <v>-1967</v>
      </c>
      <c r="S292" s="1">
        <v>0</v>
      </c>
      <c r="T292" s="27"/>
      <c r="U292" s="1">
        <v>0</v>
      </c>
      <c r="V292" s="1">
        <v>0</v>
      </c>
    </row>
    <row r="293" spans="1:22" ht="15.75" x14ac:dyDescent="0.25">
      <c r="A293" s="5" t="s">
        <v>398</v>
      </c>
      <c r="B293" s="6" t="s">
        <v>1</v>
      </c>
      <c r="C293" s="5" t="s">
        <v>52</v>
      </c>
      <c r="D293" s="4">
        <v>581</v>
      </c>
      <c r="E293" s="4">
        <v>577</v>
      </c>
      <c r="F293" s="4">
        <v>-4</v>
      </c>
      <c r="G293" s="28">
        <v>-7.0000000000000001E-3</v>
      </c>
      <c r="H293" s="2"/>
      <c r="I293" s="1">
        <v>3945890.02</v>
      </c>
      <c r="J293" s="1">
        <v>3937730.3514999999</v>
      </c>
      <c r="K293" s="1">
        <v>-8159.6685000001453</v>
      </c>
      <c r="L293" s="3">
        <v>-2E-3</v>
      </c>
      <c r="M293" s="1">
        <v>47812.921500000171</v>
      </c>
      <c r="N293" s="1">
        <v>-55972.590000000084</v>
      </c>
      <c r="O293" s="2">
        <v>1032093.9856</v>
      </c>
      <c r="P293" s="1">
        <v>29753</v>
      </c>
      <c r="Q293" s="1">
        <v>0</v>
      </c>
      <c r="R293" s="1">
        <v>18059.921500000259</v>
      </c>
      <c r="S293" s="1">
        <v>0</v>
      </c>
      <c r="T293" s="27"/>
      <c r="U293" s="1">
        <v>0</v>
      </c>
      <c r="V293" s="1">
        <v>2631.0556000000024</v>
      </c>
    </row>
    <row r="294" spans="1:22" ht="15.75" x14ac:dyDescent="0.25">
      <c r="A294" s="5" t="s">
        <v>397</v>
      </c>
      <c r="B294" s="6" t="s">
        <v>3</v>
      </c>
      <c r="C294" s="5" t="s">
        <v>3</v>
      </c>
      <c r="D294" s="4">
        <v>827</v>
      </c>
      <c r="E294" s="4">
        <v>1051</v>
      </c>
      <c r="F294" s="4">
        <v>224</v>
      </c>
      <c r="G294" s="28">
        <v>0.27100000000000002</v>
      </c>
      <c r="H294" s="2"/>
      <c r="I294" s="1">
        <v>6629304.6500000004</v>
      </c>
      <c r="J294" s="1">
        <v>8143097.4100000001</v>
      </c>
      <c r="K294" s="1">
        <v>1513792.7599999998</v>
      </c>
      <c r="L294" s="3">
        <v>0.22800000000000001</v>
      </c>
      <c r="M294" s="1">
        <v>1276562</v>
      </c>
      <c r="N294" s="1">
        <v>237230.76000000024</v>
      </c>
      <c r="O294" s="2">
        <v>4310832.5199999996</v>
      </c>
      <c r="P294" s="1">
        <v>1327812</v>
      </c>
      <c r="Q294" s="1">
        <v>0</v>
      </c>
      <c r="R294" s="1">
        <v>-51250</v>
      </c>
      <c r="S294" s="1">
        <v>0</v>
      </c>
      <c r="T294" s="27"/>
      <c r="U294" s="1">
        <v>0</v>
      </c>
      <c r="V294" s="1">
        <v>0</v>
      </c>
    </row>
    <row r="295" spans="1:22" ht="15.75" x14ac:dyDescent="0.25">
      <c r="A295" s="5" t="s">
        <v>396</v>
      </c>
      <c r="B295" s="6" t="s">
        <v>1</v>
      </c>
      <c r="C295" s="5" t="s">
        <v>46</v>
      </c>
      <c r="D295" s="4">
        <v>484</v>
      </c>
      <c r="E295" s="4">
        <v>501</v>
      </c>
      <c r="F295" s="4">
        <v>17</v>
      </c>
      <c r="G295" s="28">
        <v>3.5000000000000003E-2</v>
      </c>
      <c r="H295" s="2"/>
      <c r="I295" s="1">
        <v>3785417.2399999998</v>
      </c>
      <c r="J295" s="1">
        <v>3860397.2100000004</v>
      </c>
      <c r="K295" s="1">
        <v>74979.970000000671</v>
      </c>
      <c r="L295" s="3">
        <v>0.02</v>
      </c>
      <c r="M295" s="1">
        <v>50309.08000000054</v>
      </c>
      <c r="N295" s="1">
        <v>24670.890000000014</v>
      </c>
      <c r="O295" s="2">
        <v>832878.50780000002</v>
      </c>
      <c r="P295" s="1">
        <v>47082</v>
      </c>
      <c r="Q295" s="1">
        <v>0</v>
      </c>
      <c r="R295" s="1">
        <v>3227.0800000005511</v>
      </c>
      <c r="S295" s="1">
        <v>0</v>
      </c>
      <c r="T295" s="27"/>
      <c r="U295" s="1">
        <v>0</v>
      </c>
      <c r="V295" s="1">
        <v>20026.707800000004</v>
      </c>
    </row>
    <row r="296" spans="1:22" ht="15.75" x14ac:dyDescent="0.25">
      <c r="A296" s="5" t="s">
        <v>395</v>
      </c>
      <c r="B296" s="6" t="s">
        <v>1</v>
      </c>
      <c r="C296" s="5" t="s">
        <v>46</v>
      </c>
      <c r="D296" s="4">
        <v>565</v>
      </c>
      <c r="E296" s="4">
        <v>565</v>
      </c>
      <c r="F296" s="4">
        <v>0</v>
      </c>
      <c r="G296" s="28">
        <v>0</v>
      </c>
      <c r="H296" s="2"/>
      <c r="I296" s="1">
        <v>4012865.82</v>
      </c>
      <c r="J296" s="1">
        <v>3913430.29</v>
      </c>
      <c r="K296" s="1">
        <v>-99435.529999999795</v>
      </c>
      <c r="L296" s="3">
        <v>-2.5000000000000001E-2</v>
      </c>
      <c r="M296" s="1">
        <v>8174</v>
      </c>
      <c r="N296" s="1">
        <v>-107609.52999999991</v>
      </c>
      <c r="O296" s="2">
        <v>1006316.1272</v>
      </c>
      <c r="P296" s="1">
        <v>8174</v>
      </c>
      <c r="Q296" s="1">
        <v>0</v>
      </c>
      <c r="R296" s="1">
        <v>0</v>
      </c>
      <c r="S296" s="1">
        <v>0</v>
      </c>
      <c r="T296" s="27"/>
      <c r="U296" s="1">
        <v>0</v>
      </c>
      <c r="V296" s="1">
        <v>48038.837200000002</v>
      </c>
    </row>
    <row r="297" spans="1:22" ht="15.75" x14ac:dyDescent="0.25">
      <c r="A297" s="5" t="s">
        <v>394</v>
      </c>
      <c r="B297" s="6" t="s">
        <v>1</v>
      </c>
      <c r="C297" s="5" t="s">
        <v>9</v>
      </c>
      <c r="D297" s="4">
        <v>311</v>
      </c>
      <c r="E297" s="4">
        <v>305</v>
      </c>
      <c r="F297" s="4">
        <v>-6</v>
      </c>
      <c r="G297" s="28">
        <v>-1.9E-2</v>
      </c>
      <c r="H297" s="2"/>
      <c r="I297" s="1">
        <v>2629771.9299999997</v>
      </c>
      <c r="J297" s="1">
        <v>2661759.1629999997</v>
      </c>
      <c r="K297" s="1">
        <v>31987.233000000007</v>
      </c>
      <c r="L297" s="3">
        <v>1.2E-2</v>
      </c>
      <c r="M297" s="1">
        <v>53965.922999999952</v>
      </c>
      <c r="N297" s="1">
        <v>-21978.690000000002</v>
      </c>
      <c r="O297" s="2">
        <v>665489.5122</v>
      </c>
      <c r="P297" s="1">
        <v>-56131</v>
      </c>
      <c r="Q297" s="1">
        <v>0</v>
      </c>
      <c r="R297" s="1">
        <v>110096.92299999997</v>
      </c>
      <c r="S297" s="1">
        <v>0</v>
      </c>
      <c r="T297" s="27"/>
      <c r="U297" s="1">
        <v>0</v>
      </c>
      <c r="V297" s="1">
        <v>32117.662200000002</v>
      </c>
    </row>
    <row r="298" spans="1:22" ht="15.75" x14ac:dyDescent="0.25">
      <c r="A298" s="5" t="s">
        <v>393</v>
      </c>
      <c r="B298" s="6" t="s">
        <v>1</v>
      </c>
      <c r="C298" s="5" t="s">
        <v>52</v>
      </c>
      <c r="D298" s="4">
        <v>258</v>
      </c>
      <c r="E298" s="4">
        <v>258</v>
      </c>
      <c r="F298" s="4">
        <v>0</v>
      </c>
      <c r="G298" s="28">
        <v>0</v>
      </c>
      <c r="H298" s="2"/>
      <c r="I298" s="1">
        <v>2207901.2400000002</v>
      </c>
      <c r="J298" s="1">
        <v>2205206.31525</v>
      </c>
      <c r="K298" s="1">
        <v>-2694.9247500002384</v>
      </c>
      <c r="L298" s="3">
        <v>-1E-3</v>
      </c>
      <c r="M298" s="1">
        <v>6002.215249999892</v>
      </c>
      <c r="N298" s="1">
        <v>-8697.140000000014</v>
      </c>
      <c r="O298" s="2">
        <v>472847.47099999996</v>
      </c>
      <c r="P298" s="1">
        <v>-20802</v>
      </c>
      <c r="Q298" s="1">
        <v>0</v>
      </c>
      <c r="R298" s="1">
        <v>26804.215249999837</v>
      </c>
      <c r="S298" s="1">
        <v>0</v>
      </c>
      <c r="T298" s="27"/>
      <c r="U298" s="1">
        <v>0</v>
      </c>
      <c r="V298" s="1">
        <v>1716.6609999999996</v>
      </c>
    </row>
    <row r="299" spans="1:22" ht="15.75" x14ac:dyDescent="0.25">
      <c r="A299" s="5" t="s">
        <v>392</v>
      </c>
      <c r="B299" s="6" t="s">
        <v>1</v>
      </c>
      <c r="C299" s="5" t="s">
        <v>32</v>
      </c>
      <c r="D299" s="4">
        <v>844</v>
      </c>
      <c r="E299" s="4">
        <v>860</v>
      </c>
      <c r="F299" s="4">
        <v>16</v>
      </c>
      <c r="G299" s="28">
        <v>1.9E-2</v>
      </c>
      <c r="H299" s="2"/>
      <c r="I299" s="1">
        <v>5749493.4100000001</v>
      </c>
      <c r="J299" s="1">
        <v>5972127.5465000002</v>
      </c>
      <c r="K299" s="1">
        <v>222634.13650000002</v>
      </c>
      <c r="L299" s="3">
        <v>3.9E-2</v>
      </c>
      <c r="M299" s="1">
        <v>175650.44649999961</v>
      </c>
      <c r="N299" s="1">
        <v>46983.690000000061</v>
      </c>
      <c r="O299" s="2">
        <v>1137111.3829999999</v>
      </c>
      <c r="P299" s="1">
        <v>39946</v>
      </c>
      <c r="Q299" s="1">
        <v>0</v>
      </c>
      <c r="R299" s="1">
        <v>135704.44649999996</v>
      </c>
      <c r="S299" s="1">
        <v>0</v>
      </c>
      <c r="T299" s="27"/>
      <c r="U299" s="1">
        <v>0</v>
      </c>
      <c r="V299" s="1">
        <v>79152.343000000008</v>
      </c>
    </row>
    <row r="300" spans="1:22" ht="15.75" x14ac:dyDescent="0.25">
      <c r="A300" s="5" t="s">
        <v>391</v>
      </c>
      <c r="B300" s="6" t="s">
        <v>10</v>
      </c>
      <c r="C300" s="5" t="s">
        <v>9</v>
      </c>
      <c r="D300" s="4">
        <v>289</v>
      </c>
      <c r="E300" s="4">
        <v>308</v>
      </c>
      <c r="F300" s="4">
        <v>19</v>
      </c>
      <c r="G300" s="28">
        <v>6.6000000000000003E-2</v>
      </c>
      <c r="H300" s="2"/>
      <c r="I300" s="1">
        <v>5480389.7599999998</v>
      </c>
      <c r="J300" s="1">
        <v>5490118.9500000002</v>
      </c>
      <c r="K300" s="1">
        <v>9729.1900000004098</v>
      </c>
      <c r="L300" s="3">
        <v>2E-3</v>
      </c>
      <c r="M300" s="1">
        <v>0</v>
      </c>
      <c r="N300" s="1">
        <v>9729.1900000004098</v>
      </c>
      <c r="O300" s="7">
        <v>5506880.8159999996</v>
      </c>
      <c r="P300" s="1">
        <v>0</v>
      </c>
      <c r="Q300" s="1">
        <v>0</v>
      </c>
      <c r="R300" s="1">
        <v>0</v>
      </c>
      <c r="S300" s="1">
        <v>0</v>
      </c>
      <c r="T300" s="27"/>
      <c r="U300" s="1">
        <v>0</v>
      </c>
      <c r="V300" s="1">
        <v>8472.155999999999</v>
      </c>
    </row>
    <row r="301" spans="1:22" ht="15.75" x14ac:dyDescent="0.25">
      <c r="A301" s="5" t="s">
        <v>390</v>
      </c>
      <c r="B301" s="6" t="s">
        <v>1</v>
      </c>
      <c r="C301" s="5" t="s">
        <v>46</v>
      </c>
      <c r="D301" s="4">
        <v>228</v>
      </c>
      <c r="E301" s="4">
        <v>227</v>
      </c>
      <c r="F301" s="4">
        <v>-1</v>
      </c>
      <c r="G301" s="28">
        <v>-4.0000000000000001E-3</v>
      </c>
      <c r="H301" s="2"/>
      <c r="I301" s="1">
        <v>2352849.0699999998</v>
      </c>
      <c r="J301" s="1">
        <v>2329010.3142500003</v>
      </c>
      <c r="K301" s="1">
        <v>-23838.755749999546</v>
      </c>
      <c r="L301" s="3">
        <v>-0.01</v>
      </c>
      <c r="M301" s="1">
        <v>-45118.175749999937</v>
      </c>
      <c r="N301" s="1">
        <v>21279.420000000042</v>
      </c>
      <c r="O301" s="2">
        <v>531936.63160000008</v>
      </c>
      <c r="P301" s="1">
        <v>5019</v>
      </c>
      <c r="Q301" s="1">
        <v>0</v>
      </c>
      <c r="R301" s="1">
        <v>-50137.175749999871</v>
      </c>
      <c r="S301" s="1">
        <v>0</v>
      </c>
      <c r="T301" s="27"/>
      <c r="U301" s="1">
        <v>150000</v>
      </c>
      <c r="V301" s="1">
        <v>26094.831600000001</v>
      </c>
    </row>
    <row r="302" spans="1:22" ht="15.75" x14ac:dyDescent="0.25">
      <c r="A302" s="5" t="s">
        <v>389</v>
      </c>
      <c r="B302" s="6" t="s">
        <v>1</v>
      </c>
      <c r="C302" s="5" t="s">
        <v>15</v>
      </c>
      <c r="D302" s="4">
        <v>409</v>
      </c>
      <c r="E302" s="4">
        <v>394</v>
      </c>
      <c r="F302" s="4">
        <v>-15</v>
      </c>
      <c r="G302" s="28">
        <v>-3.6999999999999998E-2</v>
      </c>
      <c r="H302" s="2"/>
      <c r="I302" s="1">
        <v>3156730.88</v>
      </c>
      <c r="J302" s="1">
        <v>3074910.62</v>
      </c>
      <c r="K302" s="1">
        <v>-81820.259999999776</v>
      </c>
      <c r="L302" s="3">
        <v>-2.5999999999999999E-2</v>
      </c>
      <c r="M302" s="1">
        <v>-6008</v>
      </c>
      <c r="N302" s="1">
        <v>-75812.260000000009</v>
      </c>
      <c r="O302" s="2">
        <v>984485.88600000006</v>
      </c>
      <c r="P302" s="1">
        <v>-6008</v>
      </c>
      <c r="Q302" s="1">
        <v>0</v>
      </c>
      <c r="R302" s="1">
        <v>0</v>
      </c>
      <c r="S302" s="1">
        <v>0</v>
      </c>
      <c r="T302" s="27"/>
      <c r="U302" s="1">
        <v>0</v>
      </c>
      <c r="V302" s="1">
        <v>62229.505999999987</v>
      </c>
    </row>
    <row r="303" spans="1:22" ht="15.75" x14ac:dyDescent="0.25">
      <c r="A303" s="5" t="s">
        <v>388</v>
      </c>
      <c r="B303" s="6" t="s">
        <v>1</v>
      </c>
      <c r="C303" s="5" t="s">
        <v>97</v>
      </c>
      <c r="D303" s="4">
        <v>460</v>
      </c>
      <c r="E303" s="4">
        <v>477</v>
      </c>
      <c r="F303" s="4">
        <v>17</v>
      </c>
      <c r="G303" s="28">
        <v>3.6999999999999998E-2</v>
      </c>
      <c r="H303" s="2"/>
      <c r="I303" s="1">
        <v>3210822.6799999997</v>
      </c>
      <c r="J303" s="1">
        <v>3300057.35</v>
      </c>
      <c r="K303" s="1">
        <v>89234.670000000391</v>
      </c>
      <c r="L303" s="3">
        <v>2.8000000000000001E-2</v>
      </c>
      <c r="M303" s="1">
        <v>99045</v>
      </c>
      <c r="N303" s="1">
        <v>-9810.3299999999581</v>
      </c>
      <c r="O303" s="2">
        <v>895722.68459999992</v>
      </c>
      <c r="P303" s="1">
        <v>99045</v>
      </c>
      <c r="Q303" s="1">
        <v>0</v>
      </c>
      <c r="R303" s="1">
        <v>0</v>
      </c>
      <c r="S303" s="1">
        <v>0</v>
      </c>
      <c r="T303" s="27"/>
      <c r="U303" s="1">
        <v>0</v>
      </c>
      <c r="V303" s="1">
        <v>52361.374600000003</v>
      </c>
    </row>
    <row r="304" spans="1:22" ht="15.75" x14ac:dyDescent="0.25">
      <c r="A304" s="5" t="s">
        <v>387</v>
      </c>
      <c r="B304" s="6" t="s">
        <v>5</v>
      </c>
      <c r="C304" s="5" t="s">
        <v>0</v>
      </c>
      <c r="D304" s="4">
        <v>1670</v>
      </c>
      <c r="E304" s="4">
        <v>1865</v>
      </c>
      <c r="F304" s="4">
        <v>195</v>
      </c>
      <c r="G304" s="28">
        <v>0.11700000000000001</v>
      </c>
      <c r="H304" s="2"/>
      <c r="I304" s="1">
        <v>10192985.560000001</v>
      </c>
      <c r="J304" s="1">
        <v>11293191.98</v>
      </c>
      <c r="K304" s="1">
        <v>1100206.42</v>
      </c>
      <c r="L304" s="3">
        <v>0.108</v>
      </c>
      <c r="M304" s="1">
        <v>953775</v>
      </c>
      <c r="N304" s="1">
        <v>146431.41999999993</v>
      </c>
      <c r="O304" s="7">
        <v>1625799.4264</v>
      </c>
      <c r="P304" s="1">
        <v>953775</v>
      </c>
      <c r="Q304" s="1">
        <v>0</v>
      </c>
      <c r="R304" s="1">
        <v>0</v>
      </c>
      <c r="S304" s="1">
        <v>0</v>
      </c>
      <c r="T304" s="27"/>
      <c r="U304" s="1">
        <v>0</v>
      </c>
      <c r="V304" s="1">
        <v>319645.44640000002</v>
      </c>
    </row>
    <row r="305" spans="1:22" ht="15.75" x14ac:dyDescent="0.25">
      <c r="A305" s="5" t="s">
        <v>386</v>
      </c>
      <c r="B305" s="6" t="s">
        <v>1</v>
      </c>
      <c r="C305" s="5" t="s">
        <v>9</v>
      </c>
      <c r="D305" s="4">
        <v>380</v>
      </c>
      <c r="E305" s="4">
        <v>362</v>
      </c>
      <c r="F305" s="4">
        <v>-18</v>
      </c>
      <c r="G305" s="28">
        <v>-4.7E-2</v>
      </c>
      <c r="H305" s="2"/>
      <c r="I305" s="1">
        <v>2968307.79</v>
      </c>
      <c r="J305" s="1">
        <v>2806037.9205</v>
      </c>
      <c r="K305" s="1">
        <v>-162269.86950000003</v>
      </c>
      <c r="L305" s="3">
        <v>-5.5E-2</v>
      </c>
      <c r="M305" s="1">
        <v>-98167.099500000011</v>
      </c>
      <c r="N305" s="1">
        <v>-64102.770000000019</v>
      </c>
      <c r="O305" s="2">
        <v>642489.44999999995</v>
      </c>
      <c r="P305" s="1">
        <v>-59743</v>
      </c>
      <c r="Q305" s="1">
        <v>0</v>
      </c>
      <c r="R305" s="1">
        <v>-38424.099499999938</v>
      </c>
      <c r="S305" s="1">
        <v>0</v>
      </c>
      <c r="T305" s="27"/>
      <c r="U305" s="1">
        <v>107000</v>
      </c>
      <c r="V305" s="1">
        <v>0</v>
      </c>
    </row>
    <row r="306" spans="1:22" ht="15.75" x14ac:dyDescent="0.25">
      <c r="A306" s="5" t="s">
        <v>385</v>
      </c>
      <c r="B306" s="6" t="s">
        <v>1</v>
      </c>
      <c r="C306" s="5" t="s">
        <v>32</v>
      </c>
      <c r="D306" s="4">
        <v>526</v>
      </c>
      <c r="E306" s="4">
        <v>493</v>
      </c>
      <c r="F306" s="4">
        <v>-33</v>
      </c>
      <c r="G306" s="28">
        <v>-6.3E-2</v>
      </c>
      <c r="H306" s="2"/>
      <c r="I306" s="1">
        <v>4094014.24</v>
      </c>
      <c r="J306" s="1">
        <v>3906722.7387500005</v>
      </c>
      <c r="K306" s="1">
        <v>-187291.50124999974</v>
      </c>
      <c r="L306" s="3">
        <v>-4.5999999999999999E-2</v>
      </c>
      <c r="M306" s="1">
        <v>-107082.01124999952</v>
      </c>
      <c r="N306" s="1">
        <v>-80209.489999999991</v>
      </c>
      <c r="O306" s="2">
        <v>892388.0392</v>
      </c>
      <c r="P306" s="1">
        <v>-108747</v>
      </c>
      <c r="Q306" s="1">
        <v>0</v>
      </c>
      <c r="R306" s="1">
        <v>1664.9887500006457</v>
      </c>
      <c r="S306" s="1">
        <v>0</v>
      </c>
      <c r="T306" s="27"/>
      <c r="U306" s="1">
        <v>50000</v>
      </c>
      <c r="V306" s="1">
        <v>13182.489200000002</v>
      </c>
    </row>
    <row r="307" spans="1:22" ht="15.75" x14ac:dyDescent="0.25">
      <c r="A307" s="5" t="s">
        <v>384</v>
      </c>
      <c r="B307" s="6" t="s">
        <v>5</v>
      </c>
      <c r="C307" s="5" t="s">
        <v>0</v>
      </c>
      <c r="D307" s="4">
        <v>1686</v>
      </c>
      <c r="E307" s="4">
        <v>1662</v>
      </c>
      <c r="F307" s="4">
        <v>-24</v>
      </c>
      <c r="G307" s="28">
        <v>-1.4E-2</v>
      </c>
      <c r="H307" s="2"/>
      <c r="I307" s="1">
        <v>13289278.08</v>
      </c>
      <c r="J307" s="1">
        <v>13062254.01</v>
      </c>
      <c r="K307" s="1">
        <v>-227024.0700000003</v>
      </c>
      <c r="L307" s="3">
        <v>-1.7000000000000001E-2</v>
      </c>
      <c r="M307" s="1">
        <v>-112507</v>
      </c>
      <c r="N307" s="1">
        <v>-114517.0700000003</v>
      </c>
      <c r="O307" s="2">
        <v>3612245.0989999999</v>
      </c>
      <c r="P307" s="1">
        <v>-112507</v>
      </c>
      <c r="Q307" s="1">
        <v>0</v>
      </c>
      <c r="R307" s="1">
        <v>0</v>
      </c>
      <c r="S307" s="1">
        <v>0</v>
      </c>
      <c r="T307" s="27"/>
      <c r="U307" s="1">
        <v>0</v>
      </c>
      <c r="V307" s="1">
        <v>528488.50899999985</v>
      </c>
    </row>
    <row r="308" spans="1:22" ht="15.75" x14ac:dyDescent="0.25">
      <c r="A308" s="5" t="s">
        <v>383</v>
      </c>
      <c r="B308" s="6" t="s">
        <v>5</v>
      </c>
      <c r="C308" s="5" t="s">
        <v>27</v>
      </c>
      <c r="D308" s="4">
        <v>720</v>
      </c>
      <c r="E308" s="4">
        <v>618</v>
      </c>
      <c r="F308" s="4">
        <v>-102</v>
      </c>
      <c r="G308" s="28">
        <v>-0.14199999999999999</v>
      </c>
      <c r="H308" s="2"/>
      <c r="I308" s="1">
        <v>6761008.5199999996</v>
      </c>
      <c r="J308" s="1">
        <v>6211100.3342500003</v>
      </c>
      <c r="K308" s="1">
        <v>-549908.18574999925</v>
      </c>
      <c r="L308" s="3">
        <v>-8.1000000000000003E-2</v>
      </c>
      <c r="M308" s="1">
        <v>-560002.2757499991</v>
      </c>
      <c r="N308" s="1">
        <v>10094.0900000002</v>
      </c>
      <c r="O308" s="2">
        <v>1072271.6366000001</v>
      </c>
      <c r="P308" s="1">
        <v>-492091</v>
      </c>
      <c r="Q308" s="1">
        <v>0</v>
      </c>
      <c r="R308" s="1">
        <v>-67911.275749999157</v>
      </c>
      <c r="S308" s="1">
        <v>0</v>
      </c>
      <c r="T308" s="27"/>
      <c r="U308" s="1">
        <v>100000</v>
      </c>
      <c r="V308" s="1">
        <v>11612.096600000003</v>
      </c>
    </row>
    <row r="309" spans="1:22" ht="15.75" x14ac:dyDescent="0.25">
      <c r="A309" s="5" t="s">
        <v>382</v>
      </c>
      <c r="B309" s="6" t="s">
        <v>1</v>
      </c>
      <c r="C309" s="5" t="s">
        <v>17</v>
      </c>
      <c r="D309" s="4">
        <v>268</v>
      </c>
      <c r="E309" s="4">
        <v>263</v>
      </c>
      <c r="F309" s="4">
        <v>-5</v>
      </c>
      <c r="G309" s="28">
        <v>-1.9E-2</v>
      </c>
      <c r="H309" s="2"/>
      <c r="I309" s="1">
        <v>2157159.73</v>
      </c>
      <c r="J309" s="1">
        <v>2205982.7544999998</v>
      </c>
      <c r="K309" s="1">
        <v>48823.024499999825</v>
      </c>
      <c r="L309" s="3">
        <v>2.3E-2</v>
      </c>
      <c r="M309" s="1">
        <v>-28908.935500000138</v>
      </c>
      <c r="N309" s="1">
        <v>77731.959999999963</v>
      </c>
      <c r="O309" s="2">
        <v>713017.45739999996</v>
      </c>
      <c r="P309" s="1">
        <v>-22560</v>
      </c>
      <c r="Q309" s="1">
        <v>0</v>
      </c>
      <c r="R309" s="1">
        <v>-6348.9354999999923</v>
      </c>
      <c r="S309" s="1">
        <v>0</v>
      </c>
      <c r="T309" s="27"/>
      <c r="U309" s="1">
        <v>0</v>
      </c>
      <c r="V309" s="1">
        <v>127625.32740000001</v>
      </c>
    </row>
    <row r="310" spans="1:22" ht="15.75" x14ac:dyDescent="0.25">
      <c r="A310" s="5" t="s">
        <v>381</v>
      </c>
      <c r="B310" s="6" t="s">
        <v>1</v>
      </c>
      <c r="C310" s="5" t="s">
        <v>17</v>
      </c>
      <c r="D310" s="4">
        <v>699</v>
      </c>
      <c r="E310" s="4">
        <v>662</v>
      </c>
      <c r="F310" s="4">
        <v>-37</v>
      </c>
      <c r="G310" s="28">
        <v>-5.2999999999999999E-2</v>
      </c>
      <c r="H310" s="2"/>
      <c r="I310" s="1">
        <v>5133994.74</v>
      </c>
      <c r="J310" s="1">
        <v>4886840.0199999996</v>
      </c>
      <c r="K310" s="1">
        <v>-247154.72000000067</v>
      </c>
      <c r="L310" s="3">
        <v>-4.8000000000000001E-2</v>
      </c>
      <c r="M310" s="1">
        <v>-133358</v>
      </c>
      <c r="N310" s="1">
        <v>-113796.71999999997</v>
      </c>
      <c r="O310" s="2">
        <v>1452615.7320000001</v>
      </c>
      <c r="P310" s="1">
        <v>-133358</v>
      </c>
      <c r="Q310" s="1">
        <v>0</v>
      </c>
      <c r="R310" s="1">
        <v>0</v>
      </c>
      <c r="S310" s="1">
        <v>0</v>
      </c>
      <c r="T310" s="27"/>
      <c r="U310" s="1">
        <v>0</v>
      </c>
      <c r="V310" s="1">
        <v>27735.352000000003</v>
      </c>
    </row>
    <row r="311" spans="1:22" ht="15.75" x14ac:dyDescent="0.25">
      <c r="A311" s="5" t="s">
        <v>380</v>
      </c>
      <c r="B311" s="6" t="s">
        <v>1</v>
      </c>
      <c r="C311" s="5" t="s">
        <v>0</v>
      </c>
      <c r="D311" s="4">
        <v>244</v>
      </c>
      <c r="E311" s="4">
        <v>244</v>
      </c>
      <c r="F311" s="4">
        <v>0</v>
      </c>
      <c r="G311" s="28">
        <v>0</v>
      </c>
      <c r="H311" s="2"/>
      <c r="I311" s="1">
        <v>1436449.62</v>
      </c>
      <c r="J311" s="1">
        <v>1444824.9597500002</v>
      </c>
      <c r="K311" s="1">
        <v>8375.3397500000428</v>
      </c>
      <c r="L311" s="3">
        <v>6.0000000000000001E-3</v>
      </c>
      <c r="M311" s="1">
        <v>-42993.950249999994</v>
      </c>
      <c r="N311" s="1">
        <v>51369.289999999979</v>
      </c>
      <c r="O311" s="7">
        <v>387903.3492</v>
      </c>
      <c r="P311" s="1">
        <v>572</v>
      </c>
      <c r="Q311" s="1">
        <v>0</v>
      </c>
      <c r="R311" s="1">
        <v>-43565.950250000024</v>
      </c>
      <c r="S311" s="1">
        <v>0</v>
      </c>
      <c r="T311" s="27"/>
      <c r="U311" s="1">
        <v>0</v>
      </c>
      <c r="V311" s="1">
        <v>5963.7791999999999</v>
      </c>
    </row>
    <row r="312" spans="1:22" ht="15.75" x14ac:dyDescent="0.25">
      <c r="A312" s="5" t="s">
        <v>379</v>
      </c>
      <c r="B312" s="6" t="s">
        <v>1</v>
      </c>
      <c r="C312" s="5" t="s">
        <v>15</v>
      </c>
      <c r="D312" s="4">
        <v>333</v>
      </c>
      <c r="E312" s="4">
        <v>328</v>
      </c>
      <c r="F312" s="4">
        <v>-5</v>
      </c>
      <c r="G312" s="28">
        <v>-1.4999999999999999E-2</v>
      </c>
      <c r="H312" s="2"/>
      <c r="I312" s="1">
        <v>2340535.83</v>
      </c>
      <c r="J312" s="1">
        <v>2266334.9272499997</v>
      </c>
      <c r="K312" s="1">
        <v>-74200.902750000358</v>
      </c>
      <c r="L312" s="3">
        <v>-3.2000000000000001E-2</v>
      </c>
      <c r="M312" s="1">
        <v>-56446.862750000088</v>
      </c>
      <c r="N312" s="1">
        <v>-17754.040000000037</v>
      </c>
      <c r="O312" s="2">
        <v>635998.00000000012</v>
      </c>
      <c r="P312" s="1">
        <v>-16634</v>
      </c>
      <c r="Q312" s="1">
        <v>0</v>
      </c>
      <c r="R312" s="1">
        <v>-39812.862750000015</v>
      </c>
      <c r="S312" s="1">
        <v>0</v>
      </c>
      <c r="T312" s="27"/>
      <c r="U312" s="1">
        <v>0</v>
      </c>
      <c r="V312" s="1">
        <v>0</v>
      </c>
    </row>
    <row r="313" spans="1:22" ht="15.75" x14ac:dyDescent="0.25">
      <c r="A313" s="5" t="s">
        <v>378</v>
      </c>
      <c r="B313" s="6" t="s">
        <v>1</v>
      </c>
      <c r="C313" s="5" t="s">
        <v>56</v>
      </c>
      <c r="D313" s="4">
        <v>252</v>
      </c>
      <c r="E313" s="4">
        <v>248</v>
      </c>
      <c r="F313" s="4">
        <v>-4</v>
      </c>
      <c r="G313" s="28">
        <v>-1.6E-2</v>
      </c>
      <c r="H313" s="2"/>
      <c r="I313" s="1">
        <v>2233887.2600000002</v>
      </c>
      <c r="J313" s="1">
        <v>2212765.7337499997</v>
      </c>
      <c r="K313" s="1">
        <v>-21121.526250000577</v>
      </c>
      <c r="L313" s="3">
        <v>-8.9999999999999993E-3</v>
      </c>
      <c r="M313" s="1">
        <v>-60356.086250000168</v>
      </c>
      <c r="N313" s="1">
        <v>39234.559999999939</v>
      </c>
      <c r="O313" s="2">
        <v>445411.67540000001</v>
      </c>
      <c r="P313" s="1">
        <v>-35230</v>
      </c>
      <c r="Q313" s="1">
        <v>0</v>
      </c>
      <c r="R313" s="1">
        <v>-25126.086249999957</v>
      </c>
      <c r="S313" s="1">
        <v>0</v>
      </c>
      <c r="T313" s="27"/>
      <c r="U313" s="1">
        <v>0</v>
      </c>
      <c r="V313" s="1">
        <v>3154.4553999999998</v>
      </c>
    </row>
    <row r="314" spans="1:22" ht="15.75" x14ac:dyDescent="0.25">
      <c r="A314" s="5" t="s">
        <v>377</v>
      </c>
      <c r="B314" s="6" t="s">
        <v>5</v>
      </c>
      <c r="C314" s="5" t="s">
        <v>89</v>
      </c>
      <c r="D314" s="4">
        <v>2248</v>
      </c>
      <c r="E314" s="4">
        <v>2138</v>
      </c>
      <c r="F314" s="4">
        <v>-110</v>
      </c>
      <c r="G314" s="28">
        <v>-4.9000000000000002E-2</v>
      </c>
      <c r="H314" s="2"/>
      <c r="I314" s="1">
        <v>18449115.25</v>
      </c>
      <c r="J314" s="1">
        <v>17676102.722000003</v>
      </c>
      <c r="K314" s="1">
        <v>-773012.52799999714</v>
      </c>
      <c r="L314" s="3">
        <v>-4.2000000000000003E-2</v>
      </c>
      <c r="M314" s="1">
        <v>-713624.28799999505</v>
      </c>
      <c r="N314" s="1">
        <v>-59388.240000000224</v>
      </c>
      <c r="O314" s="7">
        <v>3620762.2552</v>
      </c>
      <c r="P314" s="1">
        <v>-589901</v>
      </c>
      <c r="Q314" s="1">
        <v>0</v>
      </c>
      <c r="R314" s="1">
        <v>-123723.28799999633</v>
      </c>
      <c r="S314" s="1">
        <v>0</v>
      </c>
      <c r="T314" s="27"/>
      <c r="U314" s="1">
        <v>0</v>
      </c>
      <c r="V314" s="1">
        <v>152723.29520000002</v>
      </c>
    </row>
    <row r="315" spans="1:22" ht="15.75" x14ac:dyDescent="0.25">
      <c r="A315" s="5" t="s">
        <v>376</v>
      </c>
      <c r="B315" s="6" t="s">
        <v>5</v>
      </c>
      <c r="C315" s="5" t="s">
        <v>52</v>
      </c>
      <c r="D315" s="4">
        <v>711</v>
      </c>
      <c r="E315" s="4">
        <v>617</v>
      </c>
      <c r="F315" s="4">
        <v>-94</v>
      </c>
      <c r="G315" s="28">
        <v>-0.13200000000000001</v>
      </c>
      <c r="H315" s="2"/>
      <c r="I315" s="1">
        <v>6238385.4299999997</v>
      </c>
      <c r="J315" s="1">
        <v>5834238.8669999996</v>
      </c>
      <c r="K315" s="1">
        <v>-404146.56300000008</v>
      </c>
      <c r="L315" s="3">
        <v>-6.5000000000000002E-2</v>
      </c>
      <c r="M315" s="1">
        <v>-231070.41299999971</v>
      </c>
      <c r="N315" s="1">
        <v>-173076.15000000014</v>
      </c>
      <c r="O315" s="2">
        <v>1313575.7527999999</v>
      </c>
      <c r="P315" s="1">
        <v>-315958</v>
      </c>
      <c r="Q315" s="1">
        <v>0</v>
      </c>
      <c r="R315" s="1">
        <v>84887.587000000029</v>
      </c>
      <c r="S315" s="1">
        <v>0</v>
      </c>
      <c r="T315" s="27"/>
      <c r="U315" s="1">
        <v>0</v>
      </c>
      <c r="V315" s="1">
        <v>42220.102800000008</v>
      </c>
    </row>
    <row r="316" spans="1:22" ht="15.75" x14ac:dyDescent="0.25">
      <c r="A316" s="5" t="s">
        <v>375</v>
      </c>
      <c r="B316" s="6" t="s">
        <v>5</v>
      </c>
      <c r="C316" s="5" t="s">
        <v>56</v>
      </c>
      <c r="D316" s="4">
        <v>1629</v>
      </c>
      <c r="E316" s="4">
        <v>1684</v>
      </c>
      <c r="F316" s="4">
        <v>55</v>
      </c>
      <c r="G316" s="28">
        <v>3.4000000000000002E-2</v>
      </c>
      <c r="H316" s="2"/>
      <c r="I316" s="1">
        <v>13166977.6</v>
      </c>
      <c r="J316" s="1">
        <v>13204570.332250003</v>
      </c>
      <c r="K316" s="1">
        <v>37592.732250003144</v>
      </c>
      <c r="L316" s="3">
        <v>3.0000000000000001E-3</v>
      </c>
      <c r="M316" s="1">
        <v>169727.95225000381</v>
      </c>
      <c r="N316" s="1">
        <v>-132135.21999999951</v>
      </c>
      <c r="O316" s="2">
        <v>2139699.1500000004</v>
      </c>
      <c r="P316" s="1">
        <v>297484</v>
      </c>
      <c r="Q316" s="1">
        <v>0</v>
      </c>
      <c r="R316" s="1">
        <v>-127756.04774999685</v>
      </c>
      <c r="S316" s="1">
        <v>0</v>
      </c>
      <c r="T316" s="27"/>
      <c r="U316" s="1">
        <v>0</v>
      </c>
      <c r="V316" s="1">
        <v>81130.799999999988</v>
      </c>
    </row>
    <row r="317" spans="1:22" ht="15.75" x14ac:dyDescent="0.25">
      <c r="A317" s="5" t="s">
        <v>374</v>
      </c>
      <c r="B317" s="6" t="s">
        <v>5</v>
      </c>
      <c r="C317" s="5" t="s">
        <v>19</v>
      </c>
      <c r="D317" s="4">
        <v>1724</v>
      </c>
      <c r="E317" s="4">
        <v>1699</v>
      </c>
      <c r="F317" s="4">
        <v>-25</v>
      </c>
      <c r="G317" s="28">
        <v>-1.4999999999999999E-2</v>
      </c>
      <c r="H317" s="2"/>
      <c r="I317" s="1">
        <v>11772708.779999999</v>
      </c>
      <c r="J317" s="1">
        <v>11662447.34</v>
      </c>
      <c r="K317" s="1">
        <v>-110261.43999999948</v>
      </c>
      <c r="L317" s="3">
        <v>-8.9999999999999993E-3</v>
      </c>
      <c r="M317" s="1">
        <v>-112507</v>
      </c>
      <c r="N317" s="1">
        <v>2245.559999999823</v>
      </c>
      <c r="O317" s="2">
        <v>1897609.18</v>
      </c>
      <c r="P317" s="1">
        <v>-112507</v>
      </c>
      <c r="Q317" s="1">
        <v>0</v>
      </c>
      <c r="R317" s="1">
        <v>0</v>
      </c>
      <c r="S317" s="1">
        <v>0</v>
      </c>
      <c r="T317" s="27"/>
      <c r="U317" s="1">
        <v>120000</v>
      </c>
      <c r="V317" s="1">
        <v>0</v>
      </c>
    </row>
    <row r="318" spans="1:22" ht="15.75" x14ac:dyDescent="0.25">
      <c r="A318" s="5" t="s">
        <v>373</v>
      </c>
      <c r="B318" s="6" t="s">
        <v>1</v>
      </c>
      <c r="C318" s="5" t="s">
        <v>9</v>
      </c>
      <c r="D318" s="4">
        <v>245</v>
      </c>
      <c r="E318" s="4">
        <v>246</v>
      </c>
      <c r="F318" s="4">
        <v>1</v>
      </c>
      <c r="G318" s="28">
        <v>4.0000000000000001E-3</v>
      </c>
      <c r="H318" s="2"/>
      <c r="I318" s="1">
        <v>2079611.7199999997</v>
      </c>
      <c r="J318" s="1">
        <v>2097621.9739999999</v>
      </c>
      <c r="K318" s="1">
        <v>18010.25400000019</v>
      </c>
      <c r="L318" s="3">
        <v>8.9999999999999993E-3</v>
      </c>
      <c r="M318" s="1">
        <v>18874.274000000209</v>
      </c>
      <c r="N318" s="1">
        <v>-864.02000000001863</v>
      </c>
      <c r="O318" s="2">
        <v>814139.5</v>
      </c>
      <c r="P318" s="1">
        <v>11485</v>
      </c>
      <c r="Q318" s="1">
        <v>0</v>
      </c>
      <c r="R318" s="1">
        <v>7389.2739999999976</v>
      </c>
      <c r="S318" s="1">
        <v>0</v>
      </c>
      <c r="T318" s="27"/>
      <c r="U318" s="1">
        <v>0</v>
      </c>
      <c r="V318" s="1">
        <v>0</v>
      </c>
    </row>
    <row r="319" spans="1:22" ht="15.75" x14ac:dyDescent="0.25">
      <c r="A319" s="5" t="s">
        <v>372</v>
      </c>
      <c r="B319" s="6" t="s">
        <v>1</v>
      </c>
      <c r="C319" s="5" t="s">
        <v>32</v>
      </c>
      <c r="D319" s="4">
        <v>652</v>
      </c>
      <c r="E319" s="4">
        <v>616</v>
      </c>
      <c r="F319" s="4">
        <v>-36</v>
      </c>
      <c r="G319" s="28">
        <v>-5.5E-2</v>
      </c>
      <c r="H319" s="2"/>
      <c r="I319" s="1">
        <v>4831913.59</v>
      </c>
      <c r="J319" s="1">
        <v>4607403.8967500003</v>
      </c>
      <c r="K319" s="1">
        <v>-224509.69324999955</v>
      </c>
      <c r="L319" s="3">
        <v>-4.5999999999999999E-2</v>
      </c>
      <c r="M319" s="1">
        <v>-126895.78324999986</v>
      </c>
      <c r="N319" s="1">
        <v>-97613.910000000149</v>
      </c>
      <c r="O319" s="2">
        <v>1318556.02</v>
      </c>
      <c r="P319" s="1">
        <v>-141607</v>
      </c>
      <c r="Q319" s="1">
        <v>0</v>
      </c>
      <c r="R319" s="1">
        <v>14711.216750000003</v>
      </c>
      <c r="S319" s="1">
        <v>0</v>
      </c>
      <c r="T319" s="27"/>
      <c r="U319" s="1">
        <v>82879</v>
      </c>
      <c r="V319" s="1">
        <v>76081.25</v>
      </c>
    </row>
    <row r="320" spans="1:22" ht="15.75" x14ac:dyDescent="0.25">
      <c r="A320" s="5" t="s">
        <v>371</v>
      </c>
      <c r="B320" s="6" t="s">
        <v>1</v>
      </c>
      <c r="C320" s="5" t="s">
        <v>9</v>
      </c>
      <c r="D320" s="4">
        <v>204</v>
      </c>
      <c r="E320" s="4">
        <v>200</v>
      </c>
      <c r="F320" s="4">
        <v>-4</v>
      </c>
      <c r="G320" s="28">
        <v>-0.02</v>
      </c>
      <c r="H320" s="2"/>
      <c r="I320" s="1">
        <v>1826231.05</v>
      </c>
      <c r="J320" s="1">
        <v>1834018.94025</v>
      </c>
      <c r="K320" s="1">
        <v>7787.8902499999385</v>
      </c>
      <c r="L320" s="3">
        <v>4.0000000000000001E-3</v>
      </c>
      <c r="M320" s="1">
        <v>19911.52025000006</v>
      </c>
      <c r="N320" s="1">
        <v>-12123.630000000005</v>
      </c>
      <c r="O320" s="2">
        <v>464215.01819999999</v>
      </c>
      <c r="P320" s="1">
        <v>11330</v>
      </c>
      <c r="Q320" s="1">
        <v>0</v>
      </c>
      <c r="R320" s="1">
        <v>8581.5202500001324</v>
      </c>
      <c r="S320" s="1">
        <v>0</v>
      </c>
      <c r="T320" s="27"/>
      <c r="U320" s="1">
        <v>0</v>
      </c>
      <c r="V320" s="1">
        <v>69859.368200000012</v>
      </c>
    </row>
    <row r="321" spans="1:22" ht="15.75" x14ac:dyDescent="0.25">
      <c r="A321" s="5" t="s">
        <v>370</v>
      </c>
      <c r="B321" s="6" t="s">
        <v>5</v>
      </c>
      <c r="C321" s="5" t="s">
        <v>19</v>
      </c>
      <c r="D321" s="4">
        <v>695</v>
      </c>
      <c r="E321" s="4">
        <v>663</v>
      </c>
      <c r="F321" s="4">
        <v>-32</v>
      </c>
      <c r="G321" s="28">
        <v>-4.5999999999999999E-2</v>
      </c>
      <c r="H321" s="2"/>
      <c r="I321" s="1">
        <v>5664989.9399999995</v>
      </c>
      <c r="J321" s="1">
        <v>5473839.8549999995</v>
      </c>
      <c r="K321" s="1">
        <v>-191150.08499999996</v>
      </c>
      <c r="L321" s="3">
        <v>-3.4000000000000002E-2</v>
      </c>
      <c r="M321" s="1">
        <v>-170046.20500000007</v>
      </c>
      <c r="N321" s="1">
        <v>-21103.879999999888</v>
      </c>
      <c r="O321" s="2">
        <v>1303001.2800000003</v>
      </c>
      <c r="P321" s="1">
        <v>-134299</v>
      </c>
      <c r="Q321" s="1">
        <v>0</v>
      </c>
      <c r="R321" s="1">
        <v>-35747.205000000104</v>
      </c>
      <c r="S321" s="1">
        <v>0</v>
      </c>
      <c r="T321" s="27"/>
      <c r="U321" s="1">
        <v>0</v>
      </c>
      <c r="V321" s="1">
        <v>0</v>
      </c>
    </row>
    <row r="322" spans="1:22" ht="15.75" x14ac:dyDescent="0.25">
      <c r="A322" s="5" t="s">
        <v>369</v>
      </c>
      <c r="B322" s="6" t="s">
        <v>1</v>
      </c>
      <c r="C322" s="5" t="s">
        <v>0</v>
      </c>
      <c r="D322" s="4">
        <v>616</v>
      </c>
      <c r="E322" s="4">
        <v>610</v>
      </c>
      <c r="F322" s="4">
        <v>-6</v>
      </c>
      <c r="G322" s="28">
        <v>-0.01</v>
      </c>
      <c r="H322" s="2"/>
      <c r="I322" s="1">
        <v>4426462.46</v>
      </c>
      <c r="J322" s="1">
        <v>4498545.7745000003</v>
      </c>
      <c r="K322" s="1">
        <v>72083.314500000328</v>
      </c>
      <c r="L322" s="3">
        <v>1.6E-2</v>
      </c>
      <c r="M322" s="1">
        <v>-41594.705499999691</v>
      </c>
      <c r="N322" s="1">
        <v>113678.02000000002</v>
      </c>
      <c r="O322" s="2">
        <v>848657.70979999995</v>
      </c>
      <c r="P322" s="1">
        <v>-54562</v>
      </c>
      <c r="Q322" s="1">
        <v>0</v>
      </c>
      <c r="R322" s="1">
        <v>12967.294500000367</v>
      </c>
      <c r="S322" s="1">
        <v>0</v>
      </c>
      <c r="T322" s="27"/>
      <c r="U322" s="1">
        <v>0</v>
      </c>
      <c r="V322" s="1">
        <v>95845.159800000009</v>
      </c>
    </row>
    <row r="323" spans="1:22" ht="15.75" x14ac:dyDescent="0.25">
      <c r="A323" s="5" t="s">
        <v>368</v>
      </c>
      <c r="B323" s="6" t="s">
        <v>1</v>
      </c>
      <c r="C323" s="5" t="s">
        <v>9</v>
      </c>
      <c r="D323" s="4">
        <v>368</v>
      </c>
      <c r="E323" s="4">
        <v>348</v>
      </c>
      <c r="F323" s="4">
        <v>-20</v>
      </c>
      <c r="G323" s="28">
        <v>-5.3999999999999999E-2</v>
      </c>
      <c r="H323" s="2"/>
      <c r="I323" s="1">
        <v>2771118.68</v>
      </c>
      <c r="J323" s="1">
        <v>2551668.11</v>
      </c>
      <c r="K323" s="1">
        <v>-219450.5700000003</v>
      </c>
      <c r="L323" s="3">
        <v>-7.9000000000000001E-2</v>
      </c>
      <c r="M323" s="1">
        <v>-150401.87000000011</v>
      </c>
      <c r="N323" s="1">
        <v>-69048.699999999953</v>
      </c>
      <c r="O323" s="2">
        <v>719708.03860000009</v>
      </c>
      <c r="P323" s="1">
        <v>-90126</v>
      </c>
      <c r="Q323" s="1">
        <v>0</v>
      </c>
      <c r="R323" s="1">
        <v>-60275.87</v>
      </c>
      <c r="S323" s="1">
        <v>0</v>
      </c>
      <c r="T323" s="27"/>
      <c r="U323" s="1">
        <v>0</v>
      </c>
      <c r="V323" s="1">
        <v>52003.448600000003</v>
      </c>
    </row>
    <row r="324" spans="1:22" ht="15.75" x14ac:dyDescent="0.25">
      <c r="A324" s="5" t="s">
        <v>367</v>
      </c>
      <c r="B324" s="6" t="s">
        <v>3</v>
      </c>
      <c r="C324" s="5" t="s">
        <v>3</v>
      </c>
      <c r="D324" s="4">
        <v>623</v>
      </c>
      <c r="E324" s="4">
        <v>863</v>
      </c>
      <c r="F324" s="4">
        <v>240</v>
      </c>
      <c r="G324" s="28">
        <v>0.38500000000000001</v>
      </c>
      <c r="H324" s="2"/>
      <c r="I324" s="1">
        <v>4295164.45</v>
      </c>
      <c r="J324" s="1">
        <v>5728029.1500000004</v>
      </c>
      <c r="K324" s="1">
        <v>1432864.7000000002</v>
      </c>
      <c r="L324" s="3">
        <v>0.33400000000000002</v>
      </c>
      <c r="M324" s="1">
        <v>1558771</v>
      </c>
      <c r="N324" s="1">
        <v>-125906.30000000005</v>
      </c>
      <c r="O324" s="2">
        <v>2445525.77</v>
      </c>
      <c r="P324" s="1">
        <v>1199788</v>
      </c>
      <c r="Q324" s="1">
        <v>0</v>
      </c>
      <c r="R324" s="1">
        <v>-35283</v>
      </c>
      <c r="S324" s="1">
        <v>394266</v>
      </c>
      <c r="T324" s="27"/>
      <c r="U324" s="1">
        <v>0</v>
      </c>
      <c r="V324" s="1">
        <v>0</v>
      </c>
    </row>
    <row r="325" spans="1:22" ht="15.75" x14ac:dyDescent="0.25">
      <c r="A325" s="5" t="s">
        <v>366</v>
      </c>
      <c r="B325" s="6" t="s">
        <v>3</v>
      </c>
      <c r="C325" s="5" t="s">
        <v>141</v>
      </c>
      <c r="D325" s="4">
        <v>208</v>
      </c>
      <c r="E325" s="4">
        <v>0</v>
      </c>
      <c r="F325" s="4">
        <v>-208</v>
      </c>
      <c r="G325" s="28">
        <v>-1</v>
      </c>
      <c r="H325" s="2"/>
      <c r="I325" s="1">
        <v>1808586.79</v>
      </c>
      <c r="J325" s="1">
        <v>0</v>
      </c>
      <c r="K325" s="1">
        <v>-1808586.79</v>
      </c>
      <c r="L325" s="3">
        <v>-1</v>
      </c>
      <c r="M325" s="1">
        <v>-1443627</v>
      </c>
      <c r="N325" s="1">
        <v>-364959.79</v>
      </c>
      <c r="O325" s="2">
        <v>0</v>
      </c>
      <c r="P325" s="1">
        <v>-1049361</v>
      </c>
      <c r="Q325" s="1">
        <v>0</v>
      </c>
      <c r="R325" s="1">
        <v>0</v>
      </c>
      <c r="S325" s="1">
        <v>-394266</v>
      </c>
      <c r="T325" s="27"/>
      <c r="U325" s="1">
        <v>0</v>
      </c>
      <c r="V325" s="1">
        <v>0</v>
      </c>
    </row>
    <row r="326" spans="1:22" ht="15.75" x14ac:dyDescent="0.25">
      <c r="A326" s="5" t="s">
        <v>365</v>
      </c>
      <c r="B326" s="6" t="s">
        <v>3</v>
      </c>
      <c r="C326" s="5" t="s">
        <v>3</v>
      </c>
      <c r="D326" s="4">
        <v>257</v>
      </c>
      <c r="E326" s="4">
        <v>335</v>
      </c>
      <c r="F326" s="4">
        <v>78</v>
      </c>
      <c r="G326" s="28">
        <v>0.30399999999999999</v>
      </c>
      <c r="H326" s="2"/>
      <c r="I326" s="1">
        <v>1797242.72</v>
      </c>
      <c r="J326" s="1">
        <v>2199066.34</v>
      </c>
      <c r="K326" s="1">
        <v>401823.61999999988</v>
      </c>
      <c r="L326" s="3">
        <v>0.224</v>
      </c>
      <c r="M326" s="1">
        <v>356690</v>
      </c>
      <c r="N326" s="1">
        <v>45133.620000000112</v>
      </c>
      <c r="O326" s="2">
        <v>1053129.8500000001</v>
      </c>
      <c r="P326" s="1">
        <v>369901</v>
      </c>
      <c r="Q326" s="1">
        <v>0</v>
      </c>
      <c r="R326" s="1">
        <v>-13211</v>
      </c>
      <c r="S326" s="1">
        <v>0</v>
      </c>
      <c r="T326" s="27"/>
      <c r="U326" s="1">
        <v>0</v>
      </c>
      <c r="V326" s="1">
        <v>0</v>
      </c>
    </row>
    <row r="327" spans="1:22" ht="15.75" x14ac:dyDescent="0.25">
      <c r="A327" s="5" t="s">
        <v>364</v>
      </c>
      <c r="B327" s="6" t="s">
        <v>3</v>
      </c>
      <c r="C327" s="5" t="s">
        <v>3</v>
      </c>
      <c r="D327" s="4">
        <v>319</v>
      </c>
      <c r="E327" s="4">
        <v>306</v>
      </c>
      <c r="F327" s="4">
        <v>-13</v>
      </c>
      <c r="G327" s="28">
        <v>-4.1000000000000002E-2</v>
      </c>
      <c r="H327" s="2"/>
      <c r="I327" s="1">
        <v>2327465.0099999998</v>
      </c>
      <c r="J327" s="1">
        <v>2204761.94</v>
      </c>
      <c r="K327" s="1">
        <v>-122703.06999999983</v>
      </c>
      <c r="L327" s="3">
        <v>-5.2999999999999999E-2</v>
      </c>
      <c r="M327" s="1">
        <v>-68069</v>
      </c>
      <c r="N327" s="1">
        <v>-54634.070000000065</v>
      </c>
      <c r="O327" s="2">
        <v>1005304.7</v>
      </c>
      <c r="P327" s="1">
        <v>-55959</v>
      </c>
      <c r="Q327" s="1">
        <v>0</v>
      </c>
      <c r="R327" s="1">
        <v>-12110</v>
      </c>
      <c r="S327" s="1">
        <v>0</v>
      </c>
      <c r="T327" s="27"/>
      <c r="U327" s="1">
        <v>0</v>
      </c>
      <c r="V327" s="1">
        <v>0</v>
      </c>
    </row>
    <row r="328" spans="1:22" ht="15.75" x14ac:dyDescent="0.25">
      <c r="A328" s="5" t="s">
        <v>363</v>
      </c>
      <c r="B328" s="6" t="s">
        <v>3</v>
      </c>
      <c r="C328" s="5" t="s">
        <v>3</v>
      </c>
      <c r="D328" s="4">
        <v>0</v>
      </c>
      <c r="E328" s="4">
        <v>195</v>
      </c>
      <c r="F328" s="4">
        <v>195</v>
      </c>
      <c r="G328" s="28" t="s">
        <v>119</v>
      </c>
      <c r="H328" s="2"/>
      <c r="I328" s="1">
        <v>0</v>
      </c>
      <c r="J328" s="1">
        <v>1179858.2</v>
      </c>
      <c r="K328" s="1">
        <v>1179858.2</v>
      </c>
      <c r="L328" s="3" t="s">
        <v>119</v>
      </c>
      <c r="M328" s="1">
        <v>1081586</v>
      </c>
      <c r="N328" s="1">
        <v>98272.2</v>
      </c>
      <c r="O328" s="2">
        <v>440152.65</v>
      </c>
      <c r="P328" s="1">
        <v>959608</v>
      </c>
      <c r="Q328" s="1">
        <v>0</v>
      </c>
      <c r="R328" s="1">
        <v>-8022</v>
      </c>
      <c r="S328" s="1">
        <v>130000</v>
      </c>
      <c r="T328" s="27"/>
      <c r="U328" s="1">
        <v>0</v>
      </c>
      <c r="V328" s="1">
        <v>0</v>
      </c>
    </row>
    <row r="329" spans="1:22" ht="15.75" x14ac:dyDescent="0.25">
      <c r="A329" s="5" t="s">
        <v>362</v>
      </c>
      <c r="B329" s="6" t="s">
        <v>1</v>
      </c>
      <c r="C329" s="5" t="s">
        <v>19</v>
      </c>
      <c r="D329" s="4">
        <v>301</v>
      </c>
      <c r="E329" s="4">
        <v>292</v>
      </c>
      <c r="F329" s="4">
        <v>-9</v>
      </c>
      <c r="G329" s="28">
        <v>-0.03</v>
      </c>
      <c r="H329" s="2"/>
      <c r="I329" s="1">
        <v>2049107.39</v>
      </c>
      <c r="J329" s="1">
        <v>1991741.2262500001</v>
      </c>
      <c r="K329" s="1">
        <v>-57366.163749999832</v>
      </c>
      <c r="L329" s="3">
        <v>-2.8000000000000001E-2</v>
      </c>
      <c r="M329" s="1">
        <v>-25273.403749999823</v>
      </c>
      <c r="N329" s="1">
        <v>-32092.759999999951</v>
      </c>
      <c r="O329" s="2">
        <v>575517.15999999992</v>
      </c>
      <c r="P329" s="1">
        <v>-47818</v>
      </c>
      <c r="Q329" s="1">
        <v>0</v>
      </c>
      <c r="R329" s="1">
        <v>22544.59625000017</v>
      </c>
      <c r="S329" s="1">
        <v>0</v>
      </c>
      <c r="T329" s="27"/>
      <c r="U329" s="1">
        <v>0</v>
      </c>
      <c r="V329" s="1">
        <v>0</v>
      </c>
    </row>
    <row r="330" spans="1:22" ht="15.75" x14ac:dyDescent="0.25">
      <c r="A330" s="5" t="s">
        <v>361</v>
      </c>
      <c r="B330" s="6" t="s">
        <v>5</v>
      </c>
      <c r="C330" s="5" t="s">
        <v>32</v>
      </c>
      <c r="D330" s="4">
        <v>1289</v>
      </c>
      <c r="E330" s="4">
        <v>1272</v>
      </c>
      <c r="F330" s="4">
        <v>-17</v>
      </c>
      <c r="G330" s="28">
        <v>-1.2999999999999999E-2</v>
      </c>
      <c r="H330" s="2"/>
      <c r="I330" s="1">
        <v>10136698.27</v>
      </c>
      <c r="J330" s="1">
        <v>10069504.449999999</v>
      </c>
      <c r="K330" s="1">
        <v>-67193.820000000298</v>
      </c>
      <c r="L330" s="3">
        <v>-7.0000000000000001E-3</v>
      </c>
      <c r="M330" s="1">
        <v>-93012.30999999959</v>
      </c>
      <c r="N330" s="1">
        <v>25818.490000000224</v>
      </c>
      <c r="O330" s="7">
        <v>1938465.2</v>
      </c>
      <c r="P330" s="1">
        <v>-58787</v>
      </c>
      <c r="Q330" s="1">
        <v>0</v>
      </c>
      <c r="R330" s="1">
        <v>-34225.31</v>
      </c>
      <c r="S330" s="1">
        <v>0</v>
      </c>
      <c r="T330" s="27"/>
      <c r="U330" s="1">
        <v>0</v>
      </c>
      <c r="V330" s="1">
        <v>0</v>
      </c>
    </row>
    <row r="331" spans="1:22" ht="15.75" x14ac:dyDescent="0.25">
      <c r="A331" s="5" t="s">
        <v>360</v>
      </c>
      <c r="B331" s="6" t="s">
        <v>5</v>
      </c>
      <c r="C331" s="5" t="s">
        <v>52</v>
      </c>
      <c r="D331" s="4">
        <v>4055</v>
      </c>
      <c r="E331" s="4">
        <v>4215</v>
      </c>
      <c r="F331" s="4">
        <v>160</v>
      </c>
      <c r="G331" s="28">
        <v>3.9E-2</v>
      </c>
      <c r="H331" s="2"/>
      <c r="I331" s="1">
        <v>25211249.079999998</v>
      </c>
      <c r="J331" s="1">
        <v>25901956.420000002</v>
      </c>
      <c r="K331" s="1">
        <v>690707.34000000358</v>
      </c>
      <c r="L331" s="3">
        <v>2.7E-2</v>
      </c>
      <c r="M331" s="1">
        <v>748019</v>
      </c>
      <c r="N331" s="1">
        <v>-57311.660000000149</v>
      </c>
      <c r="O331" s="7">
        <v>3551084.9978</v>
      </c>
      <c r="P331" s="1">
        <v>748019</v>
      </c>
      <c r="Q331" s="1">
        <v>0</v>
      </c>
      <c r="R331" s="1">
        <v>0</v>
      </c>
      <c r="S331" s="1">
        <v>0</v>
      </c>
      <c r="T331" s="27"/>
      <c r="U331" s="1">
        <v>0</v>
      </c>
      <c r="V331" s="1">
        <v>347902.57780000003</v>
      </c>
    </row>
    <row r="332" spans="1:22" ht="15.75" x14ac:dyDescent="0.25">
      <c r="A332" s="5" t="s">
        <v>359</v>
      </c>
      <c r="B332" s="6" t="s">
        <v>1</v>
      </c>
      <c r="C332" s="5" t="s">
        <v>9</v>
      </c>
      <c r="D332" s="4">
        <v>335</v>
      </c>
      <c r="E332" s="4">
        <v>309</v>
      </c>
      <c r="F332" s="4">
        <v>-26</v>
      </c>
      <c r="G332" s="28">
        <v>-7.8E-2</v>
      </c>
      <c r="H332" s="2"/>
      <c r="I332" s="1">
        <v>2590678.69</v>
      </c>
      <c r="J332" s="1">
        <v>2453215.9967499999</v>
      </c>
      <c r="K332" s="1">
        <v>-137462.69325000001</v>
      </c>
      <c r="L332" s="3">
        <v>-5.2999999999999999E-2</v>
      </c>
      <c r="M332" s="1">
        <v>-90956.253249999834</v>
      </c>
      <c r="N332" s="1">
        <v>-46506.440000000061</v>
      </c>
      <c r="O332" s="7">
        <v>624858.56880000001</v>
      </c>
      <c r="P332" s="1">
        <v>-60937</v>
      </c>
      <c r="Q332" s="1">
        <v>0</v>
      </c>
      <c r="R332" s="1">
        <v>-30019.253249999936</v>
      </c>
      <c r="S332" s="1">
        <v>0</v>
      </c>
      <c r="T332" s="27"/>
      <c r="U332" s="1">
        <v>0</v>
      </c>
      <c r="V332" s="1">
        <v>40167.368800000004</v>
      </c>
    </row>
    <row r="333" spans="1:22" ht="15.75" x14ac:dyDescent="0.25">
      <c r="A333" s="5" t="s">
        <v>358</v>
      </c>
      <c r="B333" s="6" t="s">
        <v>1</v>
      </c>
      <c r="C333" s="5" t="s">
        <v>89</v>
      </c>
      <c r="D333" s="4">
        <v>429</v>
      </c>
      <c r="E333" s="4">
        <v>428</v>
      </c>
      <c r="F333" s="4">
        <v>-1</v>
      </c>
      <c r="G333" s="28">
        <v>-2E-3</v>
      </c>
      <c r="H333" s="2"/>
      <c r="I333" s="1">
        <v>3203806.46</v>
      </c>
      <c r="J333" s="1">
        <v>3168226.9002499999</v>
      </c>
      <c r="K333" s="1">
        <v>-35579.559750000015</v>
      </c>
      <c r="L333" s="3">
        <v>-1.0999999999999999E-2</v>
      </c>
      <c r="M333" s="1">
        <v>-29988.489750000183</v>
      </c>
      <c r="N333" s="1">
        <v>-5591.0700000000652</v>
      </c>
      <c r="O333" s="2">
        <v>778205</v>
      </c>
      <c r="P333" s="1">
        <v>-28462</v>
      </c>
      <c r="Q333" s="1">
        <v>0</v>
      </c>
      <c r="R333" s="1">
        <v>-1526.4897500001216</v>
      </c>
      <c r="S333" s="1">
        <v>0</v>
      </c>
      <c r="T333" s="27"/>
      <c r="U333" s="1">
        <v>0</v>
      </c>
      <c r="V333" s="1">
        <v>0</v>
      </c>
    </row>
    <row r="334" spans="1:22" ht="15.75" x14ac:dyDescent="0.25">
      <c r="A334" s="5" t="s">
        <v>357</v>
      </c>
      <c r="B334" s="6" t="s">
        <v>1</v>
      </c>
      <c r="C334" s="5" t="s">
        <v>52</v>
      </c>
      <c r="D334" s="4">
        <v>559</v>
      </c>
      <c r="E334" s="4">
        <v>565</v>
      </c>
      <c r="F334" s="4">
        <v>6</v>
      </c>
      <c r="G334" s="28">
        <v>1.0999999999999999E-2</v>
      </c>
      <c r="H334" s="2"/>
      <c r="I334" s="1">
        <v>4045212.56</v>
      </c>
      <c r="J334" s="1">
        <v>3908161.19</v>
      </c>
      <c r="K334" s="1">
        <v>-137051.37000000011</v>
      </c>
      <c r="L334" s="3">
        <v>-3.4000000000000002E-2</v>
      </c>
      <c r="M334" s="1">
        <v>34413</v>
      </c>
      <c r="N334" s="1">
        <v>-171464.37000000011</v>
      </c>
      <c r="O334" s="7">
        <v>955608.50919999997</v>
      </c>
      <c r="P334" s="1">
        <v>34413</v>
      </c>
      <c r="Q334" s="1">
        <v>0</v>
      </c>
      <c r="R334" s="1">
        <v>0</v>
      </c>
      <c r="S334" s="1">
        <v>0</v>
      </c>
      <c r="T334" s="27"/>
      <c r="U334" s="1">
        <v>0</v>
      </c>
      <c r="V334" s="1">
        <v>134.319199999999</v>
      </c>
    </row>
    <row r="335" spans="1:22" ht="15.75" x14ac:dyDescent="0.25">
      <c r="A335" s="5" t="s">
        <v>356</v>
      </c>
      <c r="B335" s="6" t="s">
        <v>1</v>
      </c>
      <c r="C335" s="5" t="s">
        <v>0</v>
      </c>
      <c r="D335" s="4">
        <v>523</v>
      </c>
      <c r="E335" s="4">
        <v>524</v>
      </c>
      <c r="F335" s="4">
        <v>1</v>
      </c>
      <c r="G335" s="28">
        <v>2E-3</v>
      </c>
      <c r="H335" s="2"/>
      <c r="I335" s="1">
        <v>4523400.43</v>
      </c>
      <c r="J335" s="1">
        <v>4438085.2705000006</v>
      </c>
      <c r="K335" s="1">
        <v>-85315.159499999136</v>
      </c>
      <c r="L335" s="3">
        <v>-1.9E-2</v>
      </c>
      <c r="M335" s="1">
        <v>-7876.0995000000112</v>
      </c>
      <c r="N335" s="1">
        <v>-77439.060000000056</v>
      </c>
      <c r="O335" s="2">
        <v>1176454.5515999999</v>
      </c>
      <c r="P335" s="1">
        <v>-17738</v>
      </c>
      <c r="Q335" s="1">
        <v>0</v>
      </c>
      <c r="R335" s="1">
        <v>9861.9005000001926</v>
      </c>
      <c r="S335" s="1">
        <v>0</v>
      </c>
      <c r="T335" s="27"/>
      <c r="U335" s="1">
        <v>0</v>
      </c>
      <c r="V335" s="1">
        <v>119902.0916</v>
      </c>
    </row>
    <row r="336" spans="1:22" ht="15.75" x14ac:dyDescent="0.25">
      <c r="A336" s="5" t="s">
        <v>355</v>
      </c>
      <c r="B336" s="6" t="s">
        <v>1</v>
      </c>
      <c r="C336" s="5" t="s">
        <v>27</v>
      </c>
      <c r="D336" s="4">
        <v>392</v>
      </c>
      <c r="E336" s="4">
        <v>378</v>
      </c>
      <c r="F336" s="4">
        <v>-14</v>
      </c>
      <c r="G336" s="28">
        <v>-3.5999999999999997E-2</v>
      </c>
      <c r="H336" s="2"/>
      <c r="I336" s="1">
        <v>2879415.9299999997</v>
      </c>
      <c r="J336" s="1">
        <v>2813478.2057499997</v>
      </c>
      <c r="K336" s="1">
        <v>-65937.72424999997</v>
      </c>
      <c r="L336" s="3">
        <v>-2.3E-2</v>
      </c>
      <c r="M336" s="1">
        <v>-21100.394249999896</v>
      </c>
      <c r="N336" s="1">
        <v>-44837.330000000075</v>
      </c>
      <c r="O336" s="2">
        <v>766382.7794</v>
      </c>
      <c r="P336" s="1">
        <v>-19136</v>
      </c>
      <c r="Q336" s="1">
        <v>0</v>
      </c>
      <c r="R336" s="1">
        <v>-1964.3942499999685</v>
      </c>
      <c r="S336" s="1">
        <v>0</v>
      </c>
      <c r="T336" s="27"/>
      <c r="U336" s="1">
        <v>100000</v>
      </c>
      <c r="V336" s="1">
        <v>108864.40939999999</v>
      </c>
    </row>
    <row r="337" spans="1:22" ht="15.75" x14ac:dyDescent="0.25">
      <c r="A337" s="5" t="s">
        <v>354</v>
      </c>
      <c r="B337" s="6" t="s">
        <v>1</v>
      </c>
      <c r="C337" s="5" t="s">
        <v>15</v>
      </c>
      <c r="D337" s="4">
        <v>329</v>
      </c>
      <c r="E337" s="4">
        <v>301</v>
      </c>
      <c r="F337" s="4">
        <v>-28</v>
      </c>
      <c r="G337" s="28">
        <v>-8.5000000000000006E-2</v>
      </c>
      <c r="H337" s="2"/>
      <c r="I337" s="1">
        <v>2466259.56</v>
      </c>
      <c r="J337" s="1">
        <v>2262142.98</v>
      </c>
      <c r="K337" s="1">
        <v>-204116.58000000007</v>
      </c>
      <c r="L337" s="3">
        <v>-8.3000000000000004E-2</v>
      </c>
      <c r="M337" s="1">
        <v>-137527</v>
      </c>
      <c r="N337" s="1">
        <v>-66589.579999999958</v>
      </c>
      <c r="O337" s="2">
        <v>630030.07000000007</v>
      </c>
      <c r="P337" s="1">
        <v>-137527</v>
      </c>
      <c r="Q337" s="1">
        <v>0</v>
      </c>
      <c r="R337" s="1">
        <v>0</v>
      </c>
      <c r="S337" s="1">
        <v>0</v>
      </c>
      <c r="T337" s="27"/>
      <c r="U337" s="1">
        <v>210000</v>
      </c>
      <c r="V337" s="1">
        <v>73913.390000000014</v>
      </c>
    </row>
    <row r="338" spans="1:22" ht="15.75" x14ac:dyDescent="0.25">
      <c r="A338" s="5" t="s">
        <v>353</v>
      </c>
      <c r="B338" s="6" t="s">
        <v>3</v>
      </c>
      <c r="C338" s="5" t="s">
        <v>3</v>
      </c>
      <c r="D338" s="4">
        <v>353</v>
      </c>
      <c r="E338" s="4">
        <v>437</v>
      </c>
      <c r="F338" s="4">
        <v>84</v>
      </c>
      <c r="G338" s="28">
        <v>0.23799999999999999</v>
      </c>
      <c r="H338" s="2"/>
      <c r="I338" s="1">
        <v>2487283.67</v>
      </c>
      <c r="J338" s="1">
        <v>2981441.7</v>
      </c>
      <c r="K338" s="1">
        <v>494158.03000000026</v>
      </c>
      <c r="L338" s="3">
        <v>0.19900000000000001</v>
      </c>
      <c r="M338" s="1">
        <v>393857</v>
      </c>
      <c r="N338" s="1">
        <v>100301.02999999991</v>
      </c>
      <c r="O338" s="2">
        <v>1715428.1099999999</v>
      </c>
      <c r="P338" s="1">
        <v>411880</v>
      </c>
      <c r="Q338" s="1">
        <v>0</v>
      </c>
      <c r="R338" s="1">
        <v>-18023</v>
      </c>
      <c r="S338" s="1">
        <v>0</v>
      </c>
      <c r="T338" s="27"/>
      <c r="U338" s="1">
        <v>0</v>
      </c>
      <c r="V338" s="1">
        <v>0</v>
      </c>
    </row>
    <row r="339" spans="1:22" ht="15.75" x14ac:dyDescent="0.25">
      <c r="A339" s="5" t="s">
        <v>352</v>
      </c>
      <c r="B339" s="6" t="s">
        <v>3</v>
      </c>
      <c r="C339" s="5" t="s">
        <v>3</v>
      </c>
      <c r="D339" s="4">
        <v>589</v>
      </c>
      <c r="E339" s="4">
        <v>559</v>
      </c>
      <c r="F339" s="4">
        <v>-30</v>
      </c>
      <c r="G339" s="28">
        <v>-5.0999999999999997E-2</v>
      </c>
      <c r="H339" s="2"/>
      <c r="I339" s="1">
        <v>4188371.77</v>
      </c>
      <c r="J339" s="1">
        <v>3956003.17</v>
      </c>
      <c r="K339" s="1">
        <v>-232368.60000000009</v>
      </c>
      <c r="L339" s="3">
        <v>-5.5E-2</v>
      </c>
      <c r="M339" s="1">
        <v>-182415</v>
      </c>
      <c r="N339" s="1">
        <v>-49953.599999999744</v>
      </c>
      <c r="O339" s="2">
        <v>2329481.6500000004</v>
      </c>
      <c r="P339" s="1">
        <v>-159664</v>
      </c>
      <c r="Q339" s="1">
        <v>0</v>
      </c>
      <c r="R339" s="1">
        <v>-22751</v>
      </c>
      <c r="S339" s="1">
        <v>0</v>
      </c>
      <c r="T339" s="27"/>
      <c r="U339" s="1">
        <v>0</v>
      </c>
      <c r="V339" s="1">
        <v>0</v>
      </c>
    </row>
    <row r="340" spans="1:22" ht="15.75" x14ac:dyDescent="0.25">
      <c r="A340" s="9" t="s">
        <v>351</v>
      </c>
      <c r="B340" s="6" t="s">
        <v>3</v>
      </c>
      <c r="C340" s="5" t="s">
        <v>3</v>
      </c>
      <c r="D340" s="4">
        <v>453</v>
      </c>
      <c r="E340" s="4">
        <v>455</v>
      </c>
      <c r="F340" s="4">
        <v>2</v>
      </c>
      <c r="G340" s="28">
        <v>4.0000000000000001E-3</v>
      </c>
      <c r="H340" s="2"/>
      <c r="I340" s="1">
        <v>3425310.02</v>
      </c>
      <c r="J340" s="1">
        <v>3342716.86</v>
      </c>
      <c r="K340" s="1">
        <v>-82593.160000000149</v>
      </c>
      <c r="L340" s="3">
        <v>-2.4E-2</v>
      </c>
      <c r="M340" s="1">
        <v>-136</v>
      </c>
      <c r="N340" s="1">
        <v>-82457.160000000149</v>
      </c>
      <c r="O340" s="2">
        <v>1907150.94</v>
      </c>
      <c r="P340" s="1">
        <v>18836</v>
      </c>
      <c r="Q340" s="1">
        <v>0</v>
      </c>
      <c r="R340" s="1">
        <v>-18972</v>
      </c>
      <c r="S340" s="1">
        <v>0</v>
      </c>
      <c r="T340" s="27"/>
      <c r="U340" s="1">
        <v>0</v>
      </c>
      <c r="V340" s="1">
        <v>0</v>
      </c>
    </row>
    <row r="341" spans="1:22" ht="15.75" x14ac:dyDescent="0.25">
      <c r="A341" s="5" t="s">
        <v>350</v>
      </c>
      <c r="B341" s="6" t="s">
        <v>3</v>
      </c>
      <c r="C341" s="5" t="s">
        <v>3</v>
      </c>
      <c r="D341" s="4">
        <v>436</v>
      </c>
      <c r="E341" s="4">
        <v>469</v>
      </c>
      <c r="F341" s="4">
        <v>33</v>
      </c>
      <c r="G341" s="28">
        <v>7.5999999999999998E-2</v>
      </c>
      <c r="H341" s="2"/>
      <c r="I341" s="1">
        <v>3244135.36</v>
      </c>
      <c r="J341" s="1">
        <v>3324215.61</v>
      </c>
      <c r="K341" s="1">
        <v>80080.25</v>
      </c>
      <c r="L341" s="3">
        <v>2.5000000000000001E-2</v>
      </c>
      <c r="M341" s="1">
        <v>141041</v>
      </c>
      <c r="N341" s="1">
        <v>-60960.750000000116</v>
      </c>
      <c r="O341" s="2">
        <v>1895677.73</v>
      </c>
      <c r="P341" s="1">
        <v>160480</v>
      </c>
      <c r="Q341" s="1">
        <v>0</v>
      </c>
      <c r="R341" s="1">
        <v>-19439</v>
      </c>
      <c r="S341" s="1">
        <v>0</v>
      </c>
      <c r="T341" s="27"/>
      <c r="U341" s="1">
        <v>0</v>
      </c>
      <c r="V341" s="1">
        <v>0</v>
      </c>
    </row>
    <row r="342" spans="1:22" ht="15.75" x14ac:dyDescent="0.25">
      <c r="A342" s="5" t="s">
        <v>349</v>
      </c>
      <c r="B342" s="6" t="s">
        <v>3</v>
      </c>
      <c r="C342" s="5" t="s">
        <v>3</v>
      </c>
      <c r="D342" s="4">
        <v>242</v>
      </c>
      <c r="E342" s="4">
        <v>222</v>
      </c>
      <c r="F342" s="4">
        <v>-20</v>
      </c>
      <c r="G342" s="28">
        <v>-8.3000000000000004E-2</v>
      </c>
      <c r="H342" s="2"/>
      <c r="I342" s="1">
        <v>1961028.1600000001</v>
      </c>
      <c r="J342" s="1">
        <v>1797365.0699999998</v>
      </c>
      <c r="K342" s="1">
        <v>-163663.09000000032</v>
      </c>
      <c r="L342" s="3">
        <v>-8.3000000000000004E-2</v>
      </c>
      <c r="M342" s="1">
        <v>-100636</v>
      </c>
      <c r="N342" s="1">
        <v>-63027.090000000084</v>
      </c>
      <c r="O342" s="2">
        <v>920036.69</v>
      </c>
      <c r="P342" s="1">
        <v>-92001</v>
      </c>
      <c r="Q342" s="1">
        <v>0</v>
      </c>
      <c r="R342" s="1">
        <v>-8635</v>
      </c>
      <c r="S342" s="1">
        <v>0</v>
      </c>
      <c r="T342" s="27"/>
      <c r="U342" s="1">
        <v>0</v>
      </c>
      <c r="V342" s="1">
        <v>0</v>
      </c>
    </row>
    <row r="343" spans="1:22" ht="15.75" x14ac:dyDescent="0.25">
      <c r="A343" s="5" t="s">
        <v>348</v>
      </c>
      <c r="B343" s="6" t="s">
        <v>3</v>
      </c>
      <c r="C343" s="5" t="s">
        <v>3</v>
      </c>
      <c r="D343" s="4">
        <v>495</v>
      </c>
      <c r="E343" s="4">
        <v>534</v>
      </c>
      <c r="F343" s="4">
        <v>39</v>
      </c>
      <c r="G343" s="28">
        <v>7.9000000000000001E-2</v>
      </c>
      <c r="H343" s="2"/>
      <c r="I343" s="1">
        <v>3426731.05</v>
      </c>
      <c r="J343" s="1">
        <v>3619557.84</v>
      </c>
      <c r="K343" s="1">
        <v>192826.79000000004</v>
      </c>
      <c r="L343" s="3">
        <v>5.6000000000000001E-2</v>
      </c>
      <c r="M343" s="1">
        <v>150527</v>
      </c>
      <c r="N343" s="1">
        <v>42299.789999999921</v>
      </c>
      <c r="O343" s="2">
        <v>2137902.62</v>
      </c>
      <c r="P343" s="1">
        <v>172203</v>
      </c>
      <c r="Q343" s="1">
        <v>0</v>
      </c>
      <c r="R343" s="1">
        <v>-21676</v>
      </c>
      <c r="S343" s="1">
        <v>0</v>
      </c>
      <c r="T343" s="27"/>
      <c r="U343" s="1">
        <v>0</v>
      </c>
      <c r="V343" s="1">
        <v>0</v>
      </c>
    </row>
    <row r="344" spans="1:22" ht="15.75" x14ac:dyDescent="0.25">
      <c r="A344" s="5" t="s">
        <v>347</v>
      </c>
      <c r="B344" s="6" t="s">
        <v>3</v>
      </c>
      <c r="C344" s="5" t="s">
        <v>3</v>
      </c>
      <c r="D344" s="4">
        <v>497</v>
      </c>
      <c r="E344" s="4">
        <v>518</v>
      </c>
      <c r="F344" s="4">
        <v>21</v>
      </c>
      <c r="G344" s="28">
        <v>4.2000000000000003E-2</v>
      </c>
      <c r="H344" s="2"/>
      <c r="I344" s="1">
        <v>3613964.26</v>
      </c>
      <c r="J344" s="1">
        <v>3677172.06</v>
      </c>
      <c r="K344" s="1">
        <v>63207.800000000279</v>
      </c>
      <c r="L344" s="3">
        <v>1.7000000000000001E-2</v>
      </c>
      <c r="M344" s="1">
        <v>68858</v>
      </c>
      <c r="N344" s="1">
        <v>-5650.2000000000698</v>
      </c>
      <c r="O344" s="2">
        <v>1773991.81</v>
      </c>
      <c r="P344" s="1">
        <v>90104</v>
      </c>
      <c r="Q344" s="1">
        <v>0</v>
      </c>
      <c r="R344" s="1">
        <v>-21246</v>
      </c>
      <c r="S344" s="1">
        <v>0</v>
      </c>
      <c r="T344" s="27"/>
      <c r="U344" s="1">
        <v>0</v>
      </c>
      <c r="V344" s="1">
        <v>0</v>
      </c>
    </row>
    <row r="345" spans="1:22" ht="15.75" x14ac:dyDescent="0.25">
      <c r="A345" s="5" t="s">
        <v>346</v>
      </c>
      <c r="B345" s="6" t="s">
        <v>1</v>
      </c>
      <c r="C345" s="5" t="s">
        <v>56</v>
      </c>
      <c r="D345" s="4">
        <v>833</v>
      </c>
      <c r="E345" s="4">
        <v>831</v>
      </c>
      <c r="F345" s="4">
        <v>-2</v>
      </c>
      <c r="G345" s="28">
        <v>-2E-3</v>
      </c>
      <c r="H345" s="2"/>
      <c r="I345" s="1">
        <v>6181531.9899999993</v>
      </c>
      <c r="J345" s="1">
        <v>6241674.8117499985</v>
      </c>
      <c r="K345" s="1">
        <v>60142.821749999188</v>
      </c>
      <c r="L345" s="3">
        <v>0.01</v>
      </c>
      <c r="M345" s="1">
        <v>-12157.178250000812</v>
      </c>
      <c r="N345" s="1">
        <v>72300</v>
      </c>
      <c r="O345" s="2">
        <v>1501197.3718000001</v>
      </c>
      <c r="P345" s="1">
        <v>-42570</v>
      </c>
      <c r="Q345" s="1">
        <v>0</v>
      </c>
      <c r="R345" s="1">
        <v>30412.821749998664</v>
      </c>
      <c r="S345" s="1">
        <v>0</v>
      </c>
      <c r="T345" s="27"/>
      <c r="U345" s="1">
        <v>0</v>
      </c>
      <c r="V345" s="1">
        <v>53274.271800000002</v>
      </c>
    </row>
    <row r="346" spans="1:22" ht="15.75" x14ac:dyDescent="0.25">
      <c r="A346" s="5" t="s">
        <v>345</v>
      </c>
      <c r="B346" s="6" t="s">
        <v>3</v>
      </c>
      <c r="C346" s="5" t="s">
        <v>3</v>
      </c>
      <c r="D346" s="4">
        <v>460</v>
      </c>
      <c r="E346" s="4">
        <v>455</v>
      </c>
      <c r="F346" s="4">
        <v>-5</v>
      </c>
      <c r="G346" s="28">
        <v>-1.0999999999999999E-2</v>
      </c>
      <c r="H346" s="2"/>
      <c r="I346" s="1">
        <v>3288544.1</v>
      </c>
      <c r="J346" s="1">
        <v>3274800.7399999998</v>
      </c>
      <c r="K346" s="1">
        <v>-13743.360000000335</v>
      </c>
      <c r="L346" s="3">
        <v>-4.0000000000000001E-3</v>
      </c>
      <c r="M346" s="1">
        <v>-39784</v>
      </c>
      <c r="N346" s="1">
        <v>26040.639999999781</v>
      </c>
      <c r="O346" s="2">
        <v>1551092</v>
      </c>
      <c r="P346" s="1">
        <v>-21198</v>
      </c>
      <c r="Q346" s="1">
        <v>0</v>
      </c>
      <c r="R346" s="1">
        <v>-18586</v>
      </c>
      <c r="S346" s="1">
        <v>0</v>
      </c>
      <c r="T346" s="27"/>
      <c r="U346" s="1">
        <v>0</v>
      </c>
      <c r="V346" s="1">
        <v>0</v>
      </c>
    </row>
    <row r="347" spans="1:22" ht="15.75" x14ac:dyDescent="0.25">
      <c r="A347" s="5" t="s">
        <v>344</v>
      </c>
      <c r="B347" s="6" t="s">
        <v>3</v>
      </c>
      <c r="C347" s="5" t="s">
        <v>3</v>
      </c>
      <c r="D347" s="4">
        <v>290</v>
      </c>
      <c r="E347" s="4">
        <v>233</v>
      </c>
      <c r="F347" s="4">
        <v>-57</v>
      </c>
      <c r="G347" s="28">
        <v>-0.19700000000000001</v>
      </c>
      <c r="H347" s="2"/>
      <c r="I347" s="1">
        <v>2703017.22</v>
      </c>
      <c r="J347" s="1">
        <v>2284880.61</v>
      </c>
      <c r="K347" s="1">
        <v>-418136.61000000034</v>
      </c>
      <c r="L347" s="3">
        <v>-0.155</v>
      </c>
      <c r="M347" s="1">
        <v>-337484</v>
      </c>
      <c r="N347" s="1">
        <v>-80652.610000000044</v>
      </c>
      <c r="O347" s="2">
        <v>1063407.32</v>
      </c>
      <c r="P347" s="1">
        <v>-326367</v>
      </c>
      <c r="Q347" s="1">
        <v>0</v>
      </c>
      <c r="R347" s="1">
        <v>-11117</v>
      </c>
      <c r="S347" s="1">
        <v>0</v>
      </c>
      <c r="T347" s="27"/>
      <c r="U347" s="1">
        <v>0</v>
      </c>
      <c r="V347" s="1">
        <v>0</v>
      </c>
    </row>
    <row r="348" spans="1:22" ht="15.75" x14ac:dyDescent="0.25">
      <c r="A348" s="5" t="s">
        <v>343</v>
      </c>
      <c r="B348" s="6" t="s">
        <v>1</v>
      </c>
      <c r="C348" s="5" t="s">
        <v>7</v>
      </c>
      <c r="D348" s="4">
        <v>529</v>
      </c>
      <c r="E348" s="4">
        <v>515</v>
      </c>
      <c r="F348" s="4">
        <v>-14</v>
      </c>
      <c r="G348" s="28">
        <v>-2.5999999999999999E-2</v>
      </c>
      <c r="H348" s="2"/>
      <c r="I348" s="1">
        <v>4448278.4600000009</v>
      </c>
      <c r="J348" s="1">
        <v>4448626.58825</v>
      </c>
      <c r="K348" s="1">
        <v>348.12824999913573</v>
      </c>
      <c r="L348" s="3">
        <v>0</v>
      </c>
      <c r="M348" s="1">
        <v>82178.938249999657</v>
      </c>
      <c r="N348" s="1">
        <v>-81830.810000000289</v>
      </c>
      <c r="O348" s="2">
        <v>1296448.2522</v>
      </c>
      <c r="P348" s="1">
        <v>442</v>
      </c>
      <c r="Q348" s="1">
        <v>0</v>
      </c>
      <c r="R348" s="1">
        <v>81736.938250000094</v>
      </c>
      <c r="S348" s="1">
        <v>0</v>
      </c>
      <c r="T348" s="27"/>
      <c r="U348" s="1">
        <v>0</v>
      </c>
      <c r="V348" s="1">
        <v>74040.092199999999</v>
      </c>
    </row>
    <row r="349" spans="1:22" ht="15.75" x14ac:dyDescent="0.25">
      <c r="A349" s="5" t="s">
        <v>342</v>
      </c>
      <c r="B349" s="6" t="s">
        <v>1</v>
      </c>
      <c r="C349" s="5" t="s">
        <v>0</v>
      </c>
      <c r="D349" s="4">
        <v>257</v>
      </c>
      <c r="E349" s="4">
        <v>260</v>
      </c>
      <c r="F349" s="4">
        <v>3</v>
      </c>
      <c r="G349" s="28">
        <v>1.2E-2</v>
      </c>
      <c r="H349" s="2"/>
      <c r="I349" s="1">
        <v>1618157.58</v>
      </c>
      <c r="J349" s="1">
        <v>1673720.77</v>
      </c>
      <c r="K349" s="1">
        <v>55563.189999999944</v>
      </c>
      <c r="L349" s="3">
        <v>3.4000000000000002E-2</v>
      </c>
      <c r="M349" s="1">
        <v>16920</v>
      </c>
      <c r="N349" s="1">
        <v>38643.190000000061</v>
      </c>
      <c r="O349" s="2">
        <v>501464.42300000001</v>
      </c>
      <c r="P349" s="1">
        <v>16920</v>
      </c>
      <c r="Q349" s="1">
        <v>0</v>
      </c>
      <c r="R349" s="1">
        <v>0</v>
      </c>
      <c r="S349" s="1">
        <v>0</v>
      </c>
      <c r="T349" s="27"/>
      <c r="U349" s="1">
        <v>70000</v>
      </c>
      <c r="V349" s="1">
        <v>77692.653000000006</v>
      </c>
    </row>
    <row r="350" spans="1:22" ht="15.75" x14ac:dyDescent="0.25">
      <c r="A350" s="5" t="s">
        <v>341</v>
      </c>
      <c r="B350" s="6" t="s">
        <v>1</v>
      </c>
      <c r="C350" s="5" t="s">
        <v>97</v>
      </c>
      <c r="D350" s="4">
        <v>461</v>
      </c>
      <c r="E350" s="4">
        <v>455</v>
      </c>
      <c r="F350" s="4">
        <v>-6</v>
      </c>
      <c r="G350" s="28">
        <v>-1.2999999999999999E-2</v>
      </c>
      <c r="H350" s="2"/>
      <c r="I350" s="1">
        <v>3229636.05</v>
      </c>
      <c r="J350" s="1">
        <v>3217474.77</v>
      </c>
      <c r="K350" s="1">
        <v>-12161.279999999795</v>
      </c>
      <c r="L350" s="3">
        <v>-4.0000000000000001E-3</v>
      </c>
      <c r="M350" s="1">
        <v>12261</v>
      </c>
      <c r="N350" s="1">
        <v>-24422.280000000144</v>
      </c>
      <c r="O350" s="2">
        <v>942682.15559999994</v>
      </c>
      <c r="P350" s="1">
        <v>12261</v>
      </c>
      <c r="Q350" s="1">
        <v>0</v>
      </c>
      <c r="R350" s="1">
        <v>0</v>
      </c>
      <c r="S350" s="1">
        <v>0</v>
      </c>
      <c r="T350" s="27"/>
      <c r="U350" s="1">
        <v>0</v>
      </c>
      <c r="V350" s="1">
        <v>100274.5056</v>
      </c>
    </row>
    <row r="351" spans="1:22" ht="15.75" x14ac:dyDescent="0.25">
      <c r="A351" s="5" t="s">
        <v>340</v>
      </c>
      <c r="B351" s="6" t="s">
        <v>1</v>
      </c>
      <c r="C351" s="5" t="s">
        <v>9</v>
      </c>
      <c r="D351" s="4">
        <v>360</v>
      </c>
      <c r="E351" s="4">
        <v>349</v>
      </c>
      <c r="F351" s="4">
        <v>-11</v>
      </c>
      <c r="G351" s="28">
        <v>-3.1E-2</v>
      </c>
      <c r="H351" s="2"/>
      <c r="I351" s="1">
        <v>2818099.75</v>
      </c>
      <c r="J351" s="1">
        <v>2691417.49975</v>
      </c>
      <c r="K351" s="1">
        <v>-126682.25025000004</v>
      </c>
      <c r="L351" s="3">
        <v>-4.4999999999999998E-2</v>
      </c>
      <c r="M351" s="1">
        <v>-76666.700249999762</v>
      </c>
      <c r="N351" s="1">
        <v>-50015.550000000047</v>
      </c>
      <c r="O351" s="2">
        <v>827038.17800000007</v>
      </c>
      <c r="P351" s="1">
        <v>-67681</v>
      </c>
      <c r="Q351" s="1">
        <v>0</v>
      </c>
      <c r="R351" s="1">
        <v>-8985.7002500000235</v>
      </c>
      <c r="S351" s="1">
        <v>0</v>
      </c>
      <c r="T351" s="27"/>
      <c r="U351" s="1">
        <v>0</v>
      </c>
      <c r="V351" s="1">
        <v>81369.097999999998</v>
      </c>
    </row>
    <row r="352" spans="1:22" ht="15.75" x14ac:dyDescent="0.25">
      <c r="A352" s="5" t="s">
        <v>339</v>
      </c>
      <c r="B352" s="6" t="s">
        <v>1</v>
      </c>
      <c r="C352" s="5" t="s">
        <v>52</v>
      </c>
      <c r="D352" s="4">
        <v>838</v>
      </c>
      <c r="E352" s="4">
        <v>857</v>
      </c>
      <c r="F352" s="4">
        <v>19</v>
      </c>
      <c r="G352" s="28">
        <v>2.3E-2</v>
      </c>
      <c r="H352" s="2"/>
      <c r="I352" s="1">
        <v>4658914.18</v>
      </c>
      <c r="J352" s="1">
        <v>4880518.0917500006</v>
      </c>
      <c r="K352" s="1">
        <v>221603.9117500009</v>
      </c>
      <c r="L352" s="3">
        <v>4.8000000000000001E-2</v>
      </c>
      <c r="M352" s="1">
        <v>174530.39175000042</v>
      </c>
      <c r="N352" s="1">
        <v>47073.51999999996</v>
      </c>
      <c r="O352" s="2">
        <v>548008.41899999999</v>
      </c>
      <c r="P352" s="1">
        <v>66945</v>
      </c>
      <c r="Q352" s="1">
        <v>0</v>
      </c>
      <c r="R352" s="1">
        <v>107585.39175000027</v>
      </c>
      <c r="S352" s="1">
        <v>0</v>
      </c>
      <c r="T352" s="27"/>
      <c r="U352" s="1">
        <v>0</v>
      </c>
      <c r="V352" s="1">
        <v>2095.7190000000001</v>
      </c>
    </row>
    <row r="353" spans="1:22" ht="15.75" x14ac:dyDescent="0.25">
      <c r="A353" s="5" t="s">
        <v>338</v>
      </c>
      <c r="B353" s="6" t="s">
        <v>5</v>
      </c>
      <c r="C353" s="5" t="s">
        <v>0</v>
      </c>
      <c r="D353" s="4">
        <v>2114</v>
      </c>
      <c r="E353" s="4">
        <v>2142</v>
      </c>
      <c r="F353" s="4">
        <v>28</v>
      </c>
      <c r="G353" s="28">
        <v>1.2999999999999999E-2</v>
      </c>
      <c r="H353" s="2"/>
      <c r="I353" s="1">
        <v>14070437.120000001</v>
      </c>
      <c r="J353" s="1">
        <v>14345655.08</v>
      </c>
      <c r="K353" s="1">
        <v>275217.95999999903</v>
      </c>
      <c r="L353" s="3">
        <v>0.02</v>
      </c>
      <c r="M353" s="1">
        <v>124163</v>
      </c>
      <c r="N353" s="1">
        <v>151054.95999999996</v>
      </c>
      <c r="O353" s="7">
        <v>2076892.08</v>
      </c>
      <c r="P353" s="1">
        <v>124163</v>
      </c>
      <c r="Q353" s="1">
        <v>0</v>
      </c>
      <c r="R353" s="1">
        <v>0</v>
      </c>
      <c r="S353" s="1">
        <v>0</v>
      </c>
      <c r="T353" s="27"/>
      <c r="U353" s="1">
        <v>0</v>
      </c>
      <c r="V353" s="1">
        <v>0</v>
      </c>
    </row>
    <row r="354" spans="1:22" ht="15.75" x14ac:dyDescent="0.25">
      <c r="A354" s="5" t="s">
        <v>337</v>
      </c>
      <c r="B354" s="6" t="s">
        <v>5</v>
      </c>
      <c r="C354" s="5" t="s">
        <v>9</v>
      </c>
      <c r="D354" s="4">
        <v>1254</v>
      </c>
      <c r="E354" s="4">
        <v>1290</v>
      </c>
      <c r="F354" s="4">
        <v>36</v>
      </c>
      <c r="G354" s="28">
        <v>2.9000000000000001E-2</v>
      </c>
      <c r="H354" s="2"/>
      <c r="I354" s="1">
        <v>8401513.379999999</v>
      </c>
      <c r="J354" s="1">
        <v>8830443.4900000002</v>
      </c>
      <c r="K354" s="1">
        <v>428930.11000000127</v>
      </c>
      <c r="L354" s="3">
        <v>5.0999999999999997E-2</v>
      </c>
      <c r="M354" s="1">
        <v>166733</v>
      </c>
      <c r="N354" s="1">
        <v>262197.1100000001</v>
      </c>
      <c r="O354" s="2">
        <v>1916944.57</v>
      </c>
      <c r="P354" s="1">
        <v>166733</v>
      </c>
      <c r="Q354" s="1">
        <v>0</v>
      </c>
      <c r="R354" s="1">
        <v>0</v>
      </c>
      <c r="S354" s="1">
        <v>0</v>
      </c>
      <c r="T354" s="27"/>
      <c r="U354" s="1">
        <v>0</v>
      </c>
      <c r="V354" s="1">
        <v>0</v>
      </c>
    </row>
    <row r="355" spans="1:22" ht="15.75" x14ac:dyDescent="0.25">
      <c r="A355" s="5" t="s">
        <v>336</v>
      </c>
      <c r="B355" s="6" t="s">
        <v>187</v>
      </c>
      <c r="C355" s="5" t="s">
        <v>185</v>
      </c>
      <c r="D355" s="4">
        <v>158</v>
      </c>
      <c r="E355" s="4">
        <v>137</v>
      </c>
      <c r="F355" s="4">
        <v>-21</v>
      </c>
      <c r="G355" s="28">
        <v>-0.13300000000000001</v>
      </c>
      <c r="H355" s="2"/>
      <c r="I355" s="1">
        <v>1445343.07</v>
      </c>
      <c r="J355" s="1">
        <v>1288666.83</v>
      </c>
      <c r="K355" s="1">
        <v>-156676.24</v>
      </c>
      <c r="L355" s="3">
        <v>-0.108</v>
      </c>
      <c r="M355" s="1">
        <v>-124934</v>
      </c>
      <c r="N355" s="1">
        <v>-31742.240000000049</v>
      </c>
      <c r="O355" s="2">
        <v>621617.1</v>
      </c>
      <c r="P355" s="1">
        <v>-118197</v>
      </c>
      <c r="Q355" s="1">
        <v>0</v>
      </c>
      <c r="R355" s="1">
        <v>-6737</v>
      </c>
      <c r="S355" s="1">
        <v>0</v>
      </c>
      <c r="T355" s="27"/>
      <c r="U355" s="1">
        <v>0</v>
      </c>
      <c r="V355" s="1">
        <v>0</v>
      </c>
    </row>
    <row r="356" spans="1:22" ht="15.75" x14ac:dyDescent="0.25">
      <c r="A356" s="5" t="s">
        <v>335</v>
      </c>
      <c r="B356" s="6" t="s">
        <v>1</v>
      </c>
      <c r="C356" s="5" t="s">
        <v>17</v>
      </c>
      <c r="D356" s="4">
        <v>792</v>
      </c>
      <c r="E356" s="4">
        <v>767</v>
      </c>
      <c r="F356" s="4">
        <v>-25</v>
      </c>
      <c r="G356" s="28">
        <v>-3.2000000000000001E-2</v>
      </c>
      <c r="H356" s="2"/>
      <c r="I356" s="1">
        <v>5613134.5499999998</v>
      </c>
      <c r="J356" s="1">
        <v>5451068.0467499997</v>
      </c>
      <c r="K356" s="1">
        <v>-162066.50325000007</v>
      </c>
      <c r="L356" s="3">
        <v>-2.9000000000000001E-2</v>
      </c>
      <c r="M356" s="1">
        <v>-79455.653249999508</v>
      </c>
      <c r="N356" s="1">
        <v>-82610.850000000093</v>
      </c>
      <c r="O356" s="2">
        <v>1465287.0032000002</v>
      </c>
      <c r="P356" s="1">
        <v>-135230</v>
      </c>
      <c r="Q356" s="1">
        <v>0</v>
      </c>
      <c r="R356" s="1">
        <v>55774.346750000332</v>
      </c>
      <c r="S356" s="1">
        <v>0</v>
      </c>
      <c r="T356" s="27"/>
      <c r="U356" s="1">
        <v>0</v>
      </c>
      <c r="V356" s="1">
        <v>53767.823200000006</v>
      </c>
    </row>
    <row r="357" spans="1:22" ht="15.75" x14ac:dyDescent="0.25">
      <c r="A357" s="5" t="s">
        <v>334</v>
      </c>
      <c r="B357" s="6" t="s">
        <v>1</v>
      </c>
      <c r="C357" s="5" t="s">
        <v>0</v>
      </c>
      <c r="D357" s="4">
        <v>1066</v>
      </c>
      <c r="E357" s="4">
        <v>1017</v>
      </c>
      <c r="F357" s="4">
        <v>-49</v>
      </c>
      <c r="G357" s="28">
        <v>-4.5999999999999999E-2</v>
      </c>
      <c r="H357" s="2"/>
      <c r="I357" s="1">
        <v>7382214.8300000001</v>
      </c>
      <c r="J357" s="1">
        <v>6931616.6314999992</v>
      </c>
      <c r="K357" s="1">
        <v>-450598.19850000087</v>
      </c>
      <c r="L357" s="3">
        <v>-6.0999999999999999E-2</v>
      </c>
      <c r="M357" s="1">
        <v>-304370.21850000136</v>
      </c>
      <c r="N357" s="1">
        <v>-146227.97999999998</v>
      </c>
      <c r="O357" s="2">
        <v>1863192.8076000002</v>
      </c>
      <c r="P357" s="1">
        <v>-242923</v>
      </c>
      <c r="Q357" s="1">
        <v>0</v>
      </c>
      <c r="R357" s="1">
        <v>-61447.218500001356</v>
      </c>
      <c r="S357" s="1">
        <v>0</v>
      </c>
      <c r="T357" s="27"/>
      <c r="U357" s="1">
        <v>0</v>
      </c>
      <c r="V357" s="1">
        <v>108900.06760000001</v>
      </c>
    </row>
    <row r="358" spans="1:22" ht="15.75" x14ac:dyDescent="0.25">
      <c r="A358" s="5" t="s">
        <v>333</v>
      </c>
      <c r="B358" s="6" t="s">
        <v>3</v>
      </c>
      <c r="C358" s="5" t="s">
        <v>3</v>
      </c>
      <c r="D358" s="4">
        <v>489</v>
      </c>
      <c r="E358" s="4">
        <v>489</v>
      </c>
      <c r="F358" s="4">
        <v>0</v>
      </c>
      <c r="G358" s="28">
        <v>0</v>
      </c>
      <c r="H358" s="2"/>
      <c r="I358" s="1">
        <v>3376376.79</v>
      </c>
      <c r="J358" s="1">
        <v>3335927.88</v>
      </c>
      <c r="K358" s="1">
        <v>-40448.910000000149</v>
      </c>
      <c r="L358" s="3">
        <v>-1.2E-2</v>
      </c>
      <c r="M358" s="1">
        <v>-20383</v>
      </c>
      <c r="N358" s="1">
        <v>-20065.9099999998</v>
      </c>
      <c r="O358" s="2">
        <v>2026886.23</v>
      </c>
      <c r="P358" s="1">
        <v>-332</v>
      </c>
      <c r="Q358" s="1">
        <v>0</v>
      </c>
      <c r="R358" s="1">
        <v>-20051</v>
      </c>
      <c r="S358" s="1">
        <v>0</v>
      </c>
      <c r="T358" s="27"/>
      <c r="U358" s="1">
        <v>0</v>
      </c>
      <c r="V358" s="1">
        <v>0</v>
      </c>
    </row>
    <row r="359" spans="1:22" ht="15.75" x14ac:dyDescent="0.25">
      <c r="A359" s="5" t="s">
        <v>332</v>
      </c>
      <c r="B359" s="6" t="s">
        <v>1</v>
      </c>
      <c r="C359" s="5" t="s">
        <v>7</v>
      </c>
      <c r="D359" s="4">
        <v>1207</v>
      </c>
      <c r="E359" s="4">
        <v>1206</v>
      </c>
      <c r="F359" s="4">
        <v>-1</v>
      </c>
      <c r="G359" s="28">
        <v>-1E-3</v>
      </c>
      <c r="H359" s="2"/>
      <c r="I359" s="1">
        <v>9515922.1199999992</v>
      </c>
      <c r="J359" s="1">
        <v>9525703.943500001</v>
      </c>
      <c r="K359" s="1">
        <v>9781.823500001803</v>
      </c>
      <c r="L359" s="3">
        <v>1E-3</v>
      </c>
      <c r="M359" s="1">
        <v>2092.663500001654</v>
      </c>
      <c r="N359" s="1">
        <v>7689.1599999996834</v>
      </c>
      <c r="O359" s="2">
        <v>2263045.0027999999</v>
      </c>
      <c r="P359" s="1">
        <v>-35925</v>
      </c>
      <c r="Q359" s="1">
        <v>0</v>
      </c>
      <c r="R359" s="1">
        <v>38017.663500001247</v>
      </c>
      <c r="S359" s="1">
        <v>0</v>
      </c>
      <c r="T359" s="27"/>
      <c r="U359" s="1">
        <v>0</v>
      </c>
      <c r="V359" s="1">
        <v>108725.6128</v>
      </c>
    </row>
    <row r="360" spans="1:22" ht="15.75" x14ac:dyDescent="0.25">
      <c r="A360" s="5" t="s">
        <v>331</v>
      </c>
      <c r="B360" s="6" t="s">
        <v>1</v>
      </c>
      <c r="C360" s="5" t="s">
        <v>52</v>
      </c>
      <c r="D360" s="4">
        <v>756</v>
      </c>
      <c r="E360" s="4">
        <v>722</v>
      </c>
      <c r="F360" s="4">
        <v>-34</v>
      </c>
      <c r="G360" s="28">
        <v>-4.4999999999999998E-2</v>
      </c>
      <c r="H360" s="2"/>
      <c r="I360" s="1">
        <v>5642228.25</v>
      </c>
      <c r="J360" s="1">
        <v>5484230.6565000005</v>
      </c>
      <c r="K360" s="1">
        <v>-157997.59349999949</v>
      </c>
      <c r="L360" s="3">
        <v>-2.8000000000000001E-2</v>
      </c>
      <c r="M360" s="1">
        <v>-134429.0234999992</v>
      </c>
      <c r="N360" s="1">
        <v>-23568.569999999832</v>
      </c>
      <c r="O360" s="2">
        <v>1274540.07</v>
      </c>
      <c r="P360" s="1">
        <v>-117248</v>
      </c>
      <c r="Q360" s="1">
        <v>0</v>
      </c>
      <c r="R360" s="1">
        <v>-17181.023499999952</v>
      </c>
      <c r="S360" s="1">
        <v>0</v>
      </c>
      <c r="T360" s="27"/>
      <c r="U360" s="1">
        <v>0</v>
      </c>
      <c r="V360" s="1">
        <v>0</v>
      </c>
    </row>
    <row r="361" spans="1:22" ht="15.75" x14ac:dyDescent="0.25">
      <c r="A361" s="5" t="s">
        <v>330</v>
      </c>
      <c r="B361" s="6" t="s">
        <v>1</v>
      </c>
      <c r="C361" s="5" t="s">
        <v>52</v>
      </c>
      <c r="D361" s="4">
        <v>818</v>
      </c>
      <c r="E361" s="4">
        <v>813</v>
      </c>
      <c r="F361" s="4">
        <v>-5</v>
      </c>
      <c r="G361" s="28">
        <v>-6.0000000000000001E-3</v>
      </c>
      <c r="H361" s="2"/>
      <c r="I361" s="1">
        <v>5743310.7999999998</v>
      </c>
      <c r="J361" s="1">
        <v>5630352.4000000004</v>
      </c>
      <c r="K361" s="1">
        <v>-112958.39999999944</v>
      </c>
      <c r="L361" s="3">
        <v>-0.02</v>
      </c>
      <c r="M361" s="1">
        <v>-9163</v>
      </c>
      <c r="N361" s="1">
        <v>-103795.40000000014</v>
      </c>
      <c r="O361" s="2">
        <v>1482177.2335999999</v>
      </c>
      <c r="P361" s="1">
        <v>-9163</v>
      </c>
      <c r="Q361" s="1">
        <v>0</v>
      </c>
      <c r="R361" s="1">
        <v>0</v>
      </c>
      <c r="S361" s="1">
        <v>0</v>
      </c>
      <c r="T361" s="27"/>
      <c r="U361" s="1">
        <v>0</v>
      </c>
      <c r="V361" s="1">
        <v>8834.1336000000028</v>
      </c>
    </row>
    <row r="362" spans="1:22" ht="15.75" x14ac:dyDescent="0.25">
      <c r="A362" s="5" t="s">
        <v>329</v>
      </c>
      <c r="B362" s="6" t="s">
        <v>1</v>
      </c>
      <c r="C362" s="5" t="s">
        <v>7</v>
      </c>
      <c r="D362" s="4">
        <v>373</v>
      </c>
      <c r="E362" s="4">
        <v>352</v>
      </c>
      <c r="F362" s="4">
        <v>-21</v>
      </c>
      <c r="G362" s="28">
        <v>-5.6000000000000001E-2</v>
      </c>
      <c r="H362" s="2"/>
      <c r="I362" s="1">
        <v>2736825.3400000003</v>
      </c>
      <c r="J362" s="1">
        <v>2683366.4644999998</v>
      </c>
      <c r="K362" s="1">
        <v>-53458.875500000548</v>
      </c>
      <c r="L362" s="3">
        <v>-0.02</v>
      </c>
      <c r="M362" s="1">
        <v>-67246.04550000024</v>
      </c>
      <c r="N362" s="1">
        <v>13787.169999999925</v>
      </c>
      <c r="O362" s="2">
        <v>650005.56400000001</v>
      </c>
      <c r="P362" s="1">
        <v>-73942</v>
      </c>
      <c r="Q362" s="1">
        <v>0</v>
      </c>
      <c r="R362" s="1">
        <v>6695.9544999999198</v>
      </c>
      <c r="S362" s="1">
        <v>0</v>
      </c>
      <c r="T362" s="27"/>
      <c r="U362" s="1">
        <v>0</v>
      </c>
      <c r="V362" s="1">
        <v>33385.653999999995</v>
      </c>
    </row>
    <row r="363" spans="1:22" ht="15.75" x14ac:dyDescent="0.25">
      <c r="A363" s="5" t="s">
        <v>328</v>
      </c>
      <c r="B363" s="6" t="s">
        <v>1</v>
      </c>
      <c r="C363" s="5" t="s">
        <v>15</v>
      </c>
      <c r="D363" s="4">
        <v>429</v>
      </c>
      <c r="E363" s="4">
        <v>408</v>
      </c>
      <c r="F363" s="4">
        <v>-21</v>
      </c>
      <c r="G363" s="28">
        <v>-4.9000000000000002E-2</v>
      </c>
      <c r="H363" s="2"/>
      <c r="I363" s="1">
        <v>3287988.86</v>
      </c>
      <c r="J363" s="1">
        <v>3018925.8</v>
      </c>
      <c r="K363" s="1">
        <v>-269063.06000000006</v>
      </c>
      <c r="L363" s="3">
        <v>-8.2000000000000003E-2</v>
      </c>
      <c r="M363" s="1">
        <v>-238556.00999999978</v>
      </c>
      <c r="N363" s="1">
        <v>-30507.050000000047</v>
      </c>
      <c r="O363" s="2">
        <v>880719.39639999997</v>
      </c>
      <c r="P363" s="1">
        <v>-122030</v>
      </c>
      <c r="Q363" s="1">
        <v>0</v>
      </c>
      <c r="R363" s="1">
        <v>-116526.01</v>
      </c>
      <c r="S363" s="1">
        <v>0</v>
      </c>
      <c r="T363" s="27"/>
      <c r="U363" s="1">
        <v>0</v>
      </c>
      <c r="V363" s="1">
        <v>21340.036399999997</v>
      </c>
    </row>
    <row r="364" spans="1:22" ht="15.75" x14ac:dyDescent="0.25">
      <c r="A364" s="5" t="s">
        <v>327</v>
      </c>
      <c r="B364" s="6" t="s">
        <v>1</v>
      </c>
      <c r="C364" s="5" t="s">
        <v>46</v>
      </c>
      <c r="D364" s="4">
        <v>227</v>
      </c>
      <c r="E364" s="4">
        <v>219</v>
      </c>
      <c r="F364" s="4">
        <v>-8</v>
      </c>
      <c r="G364" s="28">
        <v>-3.5000000000000003E-2</v>
      </c>
      <c r="H364" s="2"/>
      <c r="I364" s="1">
        <v>1948059.81</v>
      </c>
      <c r="J364" s="1">
        <v>1907630.0549999999</v>
      </c>
      <c r="K364" s="1">
        <v>-40429.755000000121</v>
      </c>
      <c r="L364" s="3">
        <v>-2.1000000000000001E-2</v>
      </c>
      <c r="M364" s="1">
        <v>-17952.355000000214</v>
      </c>
      <c r="N364" s="1">
        <v>-22477.399999999965</v>
      </c>
      <c r="O364" s="2">
        <v>517758.06880000001</v>
      </c>
      <c r="P364" s="1">
        <v>-19160</v>
      </c>
      <c r="Q364" s="1">
        <v>0</v>
      </c>
      <c r="R364" s="1">
        <v>1207.644999999924</v>
      </c>
      <c r="S364" s="1">
        <v>0</v>
      </c>
      <c r="T364" s="27"/>
      <c r="U364" s="1">
        <v>0</v>
      </c>
      <c r="V364" s="1">
        <v>39003.438800000004</v>
      </c>
    </row>
    <row r="365" spans="1:22" ht="15.75" x14ac:dyDescent="0.25">
      <c r="A365" s="5" t="s">
        <v>326</v>
      </c>
      <c r="B365" s="6" t="s">
        <v>1</v>
      </c>
      <c r="C365" s="5" t="s">
        <v>7</v>
      </c>
      <c r="D365" s="4">
        <v>1487</v>
      </c>
      <c r="E365" s="4">
        <v>1498</v>
      </c>
      <c r="F365" s="4">
        <v>11</v>
      </c>
      <c r="G365" s="28">
        <v>7.0000000000000001E-3</v>
      </c>
      <c r="H365" s="2"/>
      <c r="I365" s="1">
        <v>10003080</v>
      </c>
      <c r="J365" s="1">
        <v>10045729.673500001</v>
      </c>
      <c r="K365" s="1">
        <v>42649.673500001431</v>
      </c>
      <c r="L365" s="3">
        <v>4.0000000000000001E-3</v>
      </c>
      <c r="M365" s="1">
        <v>60335.303500001319</v>
      </c>
      <c r="N365" s="1">
        <v>-17685.629999999423</v>
      </c>
      <c r="O365" s="7">
        <v>2596911.5904000001</v>
      </c>
      <c r="P365" s="1">
        <v>51104</v>
      </c>
      <c r="Q365" s="1">
        <v>0</v>
      </c>
      <c r="R365" s="1">
        <v>9231.303500001668</v>
      </c>
      <c r="S365" s="1">
        <v>0</v>
      </c>
      <c r="T365" s="27"/>
      <c r="U365" s="1">
        <v>0</v>
      </c>
      <c r="V365" s="1">
        <v>20661.670400000003</v>
      </c>
    </row>
    <row r="366" spans="1:22" ht="15.75" x14ac:dyDescent="0.25">
      <c r="A366" s="5" t="s">
        <v>325</v>
      </c>
      <c r="B366" s="6" t="s">
        <v>1</v>
      </c>
      <c r="C366" s="5" t="s">
        <v>17</v>
      </c>
      <c r="D366" s="4">
        <v>327</v>
      </c>
      <c r="E366" s="4">
        <v>323</v>
      </c>
      <c r="F366" s="4">
        <v>-4</v>
      </c>
      <c r="G366" s="28">
        <v>-1.2E-2</v>
      </c>
      <c r="H366" s="2"/>
      <c r="I366" s="1">
        <v>2538916.4500000002</v>
      </c>
      <c r="J366" s="1">
        <v>2525069.64</v>
      </c>
      <c r="K366" s="1">
        <v>-13846.810000000056</v>
      </c>
      <c r="L366" s="3">
        <v>-5.0000000000000001E-3</v>
      </c>
      <c r="M366" s="1">
        <v>-10743.409999999683</v>
      </c>
      <c r="N366" s="1">
        <v>-3103.4000000001397</v>
      </c>
      <c r="O366" s="2">
        <v>859241.3600000001</v>
      </c>
      <c r="P366" s="1">
        <v>-20435</v>
      </c>
      <c r="Q366" s="1">
        <v>0</v>
      </c>
      <c r="R366" s="1">
        <v>9691.5900000003021</v>
      </c>
      <c r="S366" s="1">
        <v>0</v>
      </c>
      <c r="T366" s="27"/>
      <c r="U366" s="1">
        <v>0</v>
      </c>
      <c r="V366" s="1">
        <v>23348.180000000004</v>
      </c>
    </row>
    <row r="367" spans="1:22" ht="15.75" x14ac:dyDescent="0.25">
      <c r="A367" s="5" t="s">
        <v>324</v>
      </c>
      <c r="B367" s="6" t="s">
        <v>1</v>
      </c>
      <c r="C367" s="5" t="s">
        <v>41</v>
      </c>
      <c r="D367" s="4">
        <v>201</v>
      </c>
      <c r="E367" s="4">
        <v>211</v>
      </c>
      <c r="F367" s="4">
        <v>10</v>
      </c>
      <c r="G367" s="28">
        <v>0.05</v>
      </c>
      <c r="H367" s="2"/>
      <c r="I367" s="1">
        <v>2027538.53</v>
      </c>
      <c r="J367" s="1">
        <v>2029801.3904999997</v>
      </c>
      <c r="K367" s="1">
        <v>2262.8604999997187</v>
      </c>
      <c r="L367" s="3">
        <v>1E-3</v>
      </c>
      <c r="M367" s="1">
        <v>6823.8504999997094</v>
      </c>
      <c r="N367" s="1">
        <v>-4560.9899999999907</v>
      </c>
      <c r="O367" s="2">
        <v>487591.13280000002</v>
      </c>
      <c r="P367" s="1">
        <v>28977</v>
      </c>
      <c r="Q367" s="1">
        <v>0</v>
      </c>
      <c r="R367" s="1">
        <v>-22153.149500000149</v>
      </c>
      <c r="S367" s="1">
        <v>0</v>
      </c>
      <c r="T367" s="27"/>
      <c r="U367" s="1">
        <v>0</v>
      </c>
      <c r="V367" s="1">
        <v>10215.722800000001</v>
      </c>
    </row>
    <row r="368" spans="1:22" ht="15.75" x14ac:dyDescent="0.25">
      <c r="A368" s="5" t="s">
        <v>323</v>
      </c>
      <c r="B368" s="6" t="s">
        <v>183</v>
      </c>
      <c r="C368" s="5" t="s">
        <v>185</v>
      </c>
      <c r="D368" s="4">
        <v>135</v>
      </c>
      <c r="E368" s="4">
        <v>139</v>
      </c>
      <c r="F368" s="4">
        <v>4</v>
      </c>
      <c r="G368" s="28">
        <v>0.03</v>
      </c>
      <c r="H368" s="2"/>
      <c r="I368" s="1">
        <v>1022787.9299999999</v>
      </c>
      <c r="J368" s="1">
        <v>1061036.8999999999</v>
      </c>
      <c r="K368" s="1">
        <v>38248.969999999972</v>
      </c>
      <c r="L368" s="3">
        <v>3.6999999999999998E-2</v>
      </c>
      <c r="M368" s="1">
        <v>15041</v>
      </c>
      <c r="N368" s="1">
        <v>23207.97000000003</v>
      </c>
      <c r="O368" s="7">
        <v>589186.39</v>
      </c>
      <c r="P368" s="1">
        <v>21758</v>
      </c>
      <c r="Q368" s="1">
        <v>0</v>
      </c>
      <c r="R368" s="1">
        <v>-6717</v>
      </c>
      <c r="S368" s="1">
        <v>0</v>
      </c>
      <c r="T368" s="27"/>
      <c r="U368" s="1">
        <v>0</v>
      </c>
      <c r="V368" s="1">
        <v>0</v>
      </c>
    </row>
    <row r="369" spans="1:22" ht="15.75" x14ac:dyDescent="0.25">
      <c r="A369" s="9" t="s">
        <v>322</v>
      </c>
      <c r="B369" s="6" t="s">
        <v>183</v>
      </c>
      <c r="C369" s="5" t="s">
        <v>185</v>
      </c>
      <c r="D369" s="4">
        <v>155</v>
      </c>
      <c r="E369" s="4">
        <v>208</v>
      </c>
      <c r="F369" s="4">
        <v>53</v>
      </c>
      <c r="G369" s="28">
        <v>0.34200000000000003</v>
      </c>
      <c r="H369" s="2"/>
      <c r="I369" s="1">
        <v>1169343.67</v>
      </c>
      <c r="J369" s="1">
        <v>1488106.79</v>
      </c>
      <c r="K369" s="1">
        <v>318763.12000000011</v>
      </c>
      <c r="L369" s="3">
        <v>0.27300000000000002</v>
      </c>
      <c r="M369" s="1">
        <v>306774</v>
      </c>
      <c r="N369" s="1">
        <v>11989.119999999995</v>
      </c>
      <c r="O369" s="7">
        <v>815710.71</v>
      </c>
      <c r="P369" s="1">
        <v>316957</v>
      </c>
      <c r="Q369" s="1">
        <v>0</v>
      </c>
      <c r="R369" s="1">
        <v>-10183</v>
      </c>
      <c r="S369" s="1">
        <v>0</v>
      </c>
      <c r="T369" s="27"/>
      <c r="U369" s="1">
        <v>0</v>
      </c>
      <c r="V369" s="1">
        <v>0</v>
      </c>
    </row>
    <row r="370" spans="1:22" ht="15.75" x14ac:dyDescent="0.25">
      <c r="A370" s="9" t="s">
        <v>321</v>
      </c>
      <c r="B370" s="6" t="s">
        <v>183</v>
      </c>
      <c r="C370" s="5" t="s">
        <v>185</v>
      </c>
      <c r="D370" s="4">
        <v>199</v>
      </c>
      <c r="E370" s="4">
        <v>185</v>
      </c>
      <c r="F370" s="4">
        <v>-14</v>
      </c>
      <c r="G370" s="28">
        <v>-7.0000000000000007E-2</v>
      </c>
      <c r="H370" s="2"/>
      <c r="I370" s="1">
        <v>1476658.48</v>
      </c>
      <c r="J370" s="1">
        <v>1406835.85</v>
      </c>
      <c r="K370" s="1">
        <v>-69822.629999999888</v>
      </c>
      <c r="L370" s="3">
        <v>-4.7E-2</v>
      </c>
      <c r="M370" s="1">
        <v>-84219</v>
      </c>
      <c r="N370" s="1">
        <v>14396.369999999937</v>
      </c>
      <c r="O370" s="2">
        <v>800644.12</v>
      </c>
      <c r="P370" s="1">
        <v>-75270</v>
      </c>
      <c r="Q370" s="1">
        <v>0</v>
      </c>
      <c r="R370" s="1">
        <v>-8949</v>
      </c>
      <c r="S370" s="1">
        <v>0</v>
      </c>
      <c r="T370" s="27"/>
      <c r="U370" s="1">
        <v>0</v>
      </c>
      <c r="V370" s="1">
        <v>0</v>
      </c>
    </row>
    <row r="371" spans="1:22" ht="15.75" x14ac:dyDescent="0.25">
      <c r="A371" s="5" t="s">
        <v>320</v>
      </c>
      <c r="B371" s="6" t="s">
        <v>183</v>
      </c>
      <c r="C371" s="5" t="s">
        <v>185</v>
      </c>
      <c r="D371" s="4">
        <v>200</v>
      </c>
      <c r="E371" s="4">
        <v>213</v>
      </c>
      <c r="F371" s="4">
        <v>13</v>
      </c>
      <c r="G371" s="28">
        <v>6.5000000000000002E-2</v>
      </c>
      <c r="H371" s="2"/>
      <c r="I371" s="1">
        <v>1595763.3599999999</v>
      </c>
      <c r="J371" s="1">
        <v>1692701.87</v>
      </c>
      <c r="K371" s="1">
        <v>96938.510000000242</v>
      </c>
      <c r="L371" s="3">
        <v>6.0999999999999999E-2</v>
      </c>
      <c r="M371" s="1">
        <v>57462</v>
      </c>
      <c r="N371" s="1">
        <v>39476.510000000009</v>
      </c>
      <c r="O371" s="2">
        <v>911843.1</v>
      </c>
      <c r="P371" s="1">
        <v>67625</v>
      </c>
      <c r="Q371" s="1">
        <v>0</v>
      </c>
      <c r="R371" s="1">
        <v>-10163</v>
      </c>
      <c r="S371" s="1">
        <v>0</v>
      </c>
      <c r="T371" s="27"/>
      <c r="U371" s="1">
        <v>0</v>
      </c>
      <c r="V371" s="1">
        <v>0</v>
      </c>
    </row>
    <row r="372" spans="1:22" ht="15.75" x14ac:dyDescent="0.25">
      <c r="A372" s="5" t="s">
        <v>319</v>
      </c>
      <c r="B372" s="6" t="s">
        <v>183</v>
      </c>
      <c r="C372" s="5" t="s">
        <v>185</v>
      </c>
      <c r="D372" s="4">
        <v>206</v>
      </c>
      <c r="E372" s="4">
        <v>238</v>
      </c>
      <c r="F372" s="4">
        <v>32</v>
      </c>
      <c r="G372" s="28">
        <v>0.155</v>
      </c>
      <c r="H372" s="2"/>
      <c r="I372" s="1">
        <v>1529028.56</v>
      </c>
      <c r="J372" s="1">
        <v>1760151.83</v>
      </c>
      <c r="K372" s="1">
        <v>231123.27000000002</v>
      </c>
      <c r="L372" s="3">
        <v>0.151</v>
      </c>
      <c r="M372" s="1">
        <v>178459</v>
      </c>
      <c r="N372" s="1">
        <v>52664.269999999902</v>
      </c>
      <c r="O372" s="2">
        <v>1003781.13</v>
      </c>
      <c r="P372" s="1">
        <v>189940</v>
      </c>
      <c r="Q372" s="1">
        <v>0</v>
      </c>
      <c r="R372" s="1">
        <v>-11481</v>
      </c>
      <c r="S372" s="1">
        <v>0</v>
      </c>
      <c r="T372" s="27"/>
      <c r="U372" s="1">
        <v>0</v>
      </c>
      <c r="V372" s="1">
        <v>0</v>
      </c>
    </row>
    <row r="373" spans="1:22" ht="15.75" x14ac:dyDescent="0.25">
      <c r="A373" s="5" t="s">
        <v>318</v>
      </c>
      <c r="B373" s="6" t="s">
        <v>1</v>
      </c>
      <c r="C373" s="5" t="s">
        <v>52</v>
      </c>
      <c r="D373" s="4">
        <v>269</v>
      </c>
      <c r="E373" s="4">
        <v>271</v>
      </c>
      <c r="F373" s="4">
        <v>2</v>
      </c>
      <c r="G373" s="28">
        <v>7.0000000000000001E-3</v>
      </c>
      <c r="H373" s="2"/>
      <c r="I373" s="1">
        <v>2565575.17</v>
      </c>
      <c r="J373" s="1">
        <v>2583023.6030000001</v>
      </c>
      <c r="K373" s="1">
        <v>17448.433000000194</v>
      </c>
      <c r="L373" s="3">
        <v>7.0000000000000001E-3</v>
      </c>
      <c r="M373" s="1">
        <v>22842.553000000305</v>
      </c>
      <c r="N373" s="1">
        <v>-5394.1200000000536</v>
      </c>
      <c r="O373" s="2">
        <v>520642.61</v>
      </c>
      <c r="P373" s="1">
        <v>10626</v>
      </c>
      <c r="Q373" s="1">
        <v>0</v>
      </c>
      <c r="R373" s="1">
        <v>12216.553000000131</v>
      </c>
      <c r="S373" s="1">
        <v>0</v>
      </c>
      <c r="T373" s="27"/>
      <c r="U373" s="1">
        <v>0</v>
      </c>
      <c r="V373" s="1">
        <v>0</v>
      </c>
    </row>
    <row r="374" spans="1:22" ht="15.75" x14ac:dyDescent="0.25">
      <c r="A374" s="5" t="s">
        <v>317</v>
      </c>
      <c r="B374" s="6" t="s">
        <v>5</v>
      </c>
      <c r="C374" s="5" t="s">
        <v>15</v>
      </c>
      <c r="D374" s="4">
        <v>248</v>
      </c>
      <c r="E374" s="4">
        <v>186</v>
      </c>
      <c r="F374" s="4">
        <v>-62</v>
      </c>
      <c r="G374" s="28">
        <v>-0.25</v>
      </c>
      <c r="H374" s="2"/>
      <c r="I374" s="1">
        <v>2600679.2000000002</v>
      </c>
      <c r="J374" s="1">
        <v>2206624.38</v>
      </c>
      <c r="K374" s="1">
        <v>-394054.8200000003</v>
      </c>
      <c r="L374" s="3">
        <v>-0.152</v>
      </c>
      <c r="M374" s="1">
        <v>-331946</v>
      </c>
      <c r="N374" s="1">
        <v>-62108.819999999949</v>
      </c>
      <c r="O374" s="2">
        <v>486954.23</v>
      </c>
      <c r="P374" s="1">
        <v>-331946</v>
      </c>
      <c r="Q374" s="1">
        <v>0</v>
      </c>
      <c r="R374" s="1">
        <v>0</v>
      </c>
      <c r="S374" s="1">
        <v>0</v>
      </c>
      <c r="T374" s="27"/>
      <c r="U374" s="1">
        <v>100000</v>
      </c>
      <c r="V374" s="1">
        <v>0</v>
      </c>
    </row>
    <row r="375" spans="1:22" ht="15.75" x14ac:dyDescent="0.25">
      <c r="A375" s="5" t="s">
        <v>316</v>
      </c>
      <c r="B375" s="6" t="s">
        <v>1</v>
      </c>
      <c r="C375" s="5" t="s">
        <v>41</v>
      </c>
      <c r="D375" s="4">
        <v>346</v>
      </c>
      <c r="E375" s="4">
        <v>332</v>
      </c>
      <c r="F375" s="4">
        <v>-14</v>
      </c>
      <c r="G375" s="28">
        <v>-0.04</v>
      </c>
      <c r="H375" s="2"/>
      <c r="I375" s="1">
        <v>2471267.5499999998</v>
      </c>
      <c r="J375" s="1">
        <v>2370038.96</v>
      </c>
      <c r="K375" s="1">
        <v>-101228.58999999985</v>
      </c>
      <c r="L375" s="3">
        <v>-4.1000000000000002E-2</v>
      </c>
      <c r="M375" s="1">
        <v>-41695</v>
      </c>
      <c r="N375" s="1">
        <v>-59533.590000000084</v>
      </c>
      <c r="O375" s="2">
        <v>929729.90300000005</v>
      </c>
      <c r="P375" s="1">
        <v>-41695</v>
      </c>
      <c r="Q375" s="1">
        <v>0</v>
      </c>
      <c r="R375" s="1">
        <v>0</v>
      </c>
      <c r="S375" s="1">
        <v>0</v>
      </c>
      <c r="T375" s="27"/>
      <c r="U375" s="1">
        <v>0</v>
      </c>
      <c r="V375" s="1">
        <v>257013.163</v>
      </c>
    </row>
    <row r="376" spans="1:22" ht="15.75" x14ac:dyDescent="0.25">
      <c r="A376" s="5" t="s">
        <v>315</v>
      </c>
      <c r="B376" s="6" t="s">
        <v>5</v>
      </c>
      <c r="C376" s="5" t="s">
        <v>167</v>
      </c>
      <c r="D376" s="4">
        <v>793</v>
      </c>
      <c r="E376" s="4">
        <v>819</v>
      </c>
      <c r="F376" s="4">
        <v>26</v>
      </c>
      <c r="G376" s="28">
        <v>3.3000000000000002E-2</v>
      </c>
      <c r="H376" s="2"/>
      <c r="I376" s="1">
        <v>7030891.0800000001</v>
      </c>
      <c r="J376" s="1">
        <v>7100136.4962499999</v>
      </c>
      <c r="K376" s="1">
        <v>69245.416249999776</v>
      </c>
      <c r="L376" s="3">
        <v>0.01</v>
      </c>
      <c r="M376" s="1">
        <v>100048.17624999955</v>
      </c>
      <c r="N376" s="1">
        <v>-30802.759999999776</v>
      </c>
      <c r="O376" s="2">
        <v>2190683.5928000002</v>
      </c>
      <c r="P376" s="1">
        <v>103891</v>
      </c>
      <c r="Q376" s="1">
        <v>0</v>
      </c>
      <c r="R376" s="1">
        <v>-3842.8237499994993</v>
      </c>
      <c r="S376" s="1">
        <v>0</v>
      </c>
      <c r="T376" s="27"/>
      <c r="U376" s="1">
        <v>0</v>
      </c>
      <c r="V376" s="1">
        <v>100840.91280000002</v>
      </c>
    </row>
    <row r="377" spans="1:22" ht="15.75" x14ac:dyDescent="0.25">
      <c r="A377" s="5" t="s">
        <v>314</v>
      </c>
      <c r="B377" s="6" t="s">
        <v>5</v>
      </c>
      <c r="C377" s="5" t="s">
        <v>141</v>
      </c>
      <c r="D377" s="4">
        <v>0</v>
      </c>
      <c r="E377" s="4">
        <v>0</v>
      </c>
      <c r="F377" s="4">
        <v>0</v>
      </c>
      <c r="G377" s="28" t="s">
        <v>119</v>
      </c>
      <c r="H377" s="2"/>
      <c r="I377" s="1">
        <v>0</v>
      </c>
      <c r="J377" s="1">
        <v>0</v>
      </c>
      <c r="K377" s="1">
        <v>0</v>
      </c>
      <c r="L377" s="3" t="s">
        <v>119</v>
      </c>
      <c r="M377" s="1">
        <v>0</v>
      </c>
      <c r="N377" s="1">
        <v>0</v>
      </c>
      <c r="O377" s="7">
        <v>0</v>
      </c>
      <c r="P377" s="1">
        <v>0</v>
      </c>
      <c r="Q377" s="1">
        <v>0</v>
      </c>
      <c r="R377" s="1">
        <v>0</v>
      </c>
      <c r="S377" s="1">
        <v>0</v>
      </c>
      <c r="T377" s="27"/>
      <c r="U377" s="1">
        <v>0</v>
      </c>
      <c r="V377" s="1">
        <v>0</v>
      </c>
    </row>
    <row r="378" spans="1:22" ht="15.75" x14ac:dyDescent="0.25">
      <c r="A378" s="5" t="s">
        <v>313</v>
      </c>
      <c r="B378" s="6" t="s">
        <v>1</v>
      </c>
      <c r="C378" s="5" t="s">
        <v>97</v>
      </c>
      <c r="D378" s="4">
        <v>1130</v>
      </c>
      <c r="E378" s="4">
        <v>1109</v>
      </c>
      <c r="F378" s="4">
        <v>-21</v>
      </c>
      <c r="G378" s="28">
        <v>-1.9E-2</v>
      </c>
      <c r="H378" s="2"/>
      <c r="I378" s="1">
        <v>8057029.71</v>
      </c>
      <c r="J378" s="1">
        <v>7886937.2199999997</v>
      </c>
      <c r="K378" s="1">
        <v>-170092.49000000022</v>
      </c>
      <c r="L378" s="3">
        <v>-2.1000000000000001E-2</v>
      </c>
      <c r="M378" s="1">
        <v>-41753</v>
      </c>
      <c r="N378" s="1">
        <v>-128339.49000000022</v>
      </c>
      <c r="O378" s="2">
        <v>2464297.9935999997</v>
      </c>
      <c r="P378" s="1">
        <v>-41753</v>
      </c>
      <c r="Q378" s="1">
        <v>0</v>
      </c>
      <c r="R378" s="1">
        <v>0</v>
      </c>
      <c r="S378" s="1">
        <v>0</v>
      </c>
      <c r="T378" s="27"/>
      <c r="U378" s="1">
        <v>0</v>
      </c>
      <c r="V378" s="1">
        <v>146280.58359999998</v>
      </c>
    </row>
    <row r="379" spans="1:22" ht="15.75" x14ac:dyDescent="0.25">
      <c r="A379" s="5" t="s">
        <v>312</v>
      </c>
      <c r="B379" s="6" t="s">
        <v>1</v>
      </c>
      <c r="C379" s="5" t="s">
        <v>27</v>
      </c>
      <c r="D379" s="4">
        <v>801</v>
      </c>
      <c r="E379" s="4">
        <v>747</v>
      </c>
      <c r="F379" s="4">
        <v>-54</v>
      </c>
      <c r="G379" s="28">
        <v>-6.7000000000000004E-2</v>
      </c>
      <c r="H379" s="2"/>
      <c r="I379" s="1">
        <v>5916983.6600000001</v>
      </c>
      <c r="J379" s="1">
        <v>5498871.6299999999</v>
      </c>
      <c r="K379" s="1">
        <v>-418112.03000000026</v>
      </c>
      <c r="L379" s="3">
        <v>-7.0999999999999994E-2</v>
      </c>
      <c r="M379" s="1">
        <v>-281931.43999999948</v>
      </c>
      <c r="N379" s="1">
        <v>-136180.59000000032</v>
      </c>
      <c r="O379" s="2">
        <v>1415851.6921999999</v>
      </c>
      <c r="P379" s="1">
        <v>-213906</v>
      </c>
      <c r="Q379" s="1">
        <v>0</v>
      </c>
      <c r="R379" s="1">
        <v>-68025.440000000002</v>
      </c>
      <c r="S379" s="1">
        <v>0</v>
      </c>
      <c r="T379" s="27"/>
      <c r="U379" s="1">
        <v>0</v>
      </c>
      <c r="V379" s="1">
        <v>15002.162199999999</v>
      </c>
    </row>
    <row r="380" spans="1:22" ht="15.75" x14ac:dyDescent="0.25">
      <c r="A380" s="5" t="s">
        <v>311</v>
      </c>
      <c r="B380" s="6" t="s">
        <v>5</v>
      </c>
      <c r="C380" s="5" t="s">
        <v>0</v>
      </c>
      <c r="D380" s="4">
        <v>425</v>
      </c>
      <c r="E380" s="4">
        <v>377</v>
      </c>
      <c r="F380" s="4">
        <v>-48</v>
      </c>
      <c r="G380" s="28">
        <v>-0.113</v>
      </c>
      <c r="H380" s="2"/>
      <c r="I380" s="1">
        <v>3832651.16</v>
      </c>
      <c r="J380" s="1">
        <v>3675431.7137500006</v>
      </c>
      <c r="K380" s="1">
        <v>-157219.44624999957</v>
      </c>
      <c r="L380" s="3">
        <v>-4.1000000000000002E-2</v>
      </c>
      <c r="M380" s="1">
        <v>-205634.22624999937</v>
      </c>
      <c r="N380" s="1">
        <v>48414.779999999912</v>
      </c>
      <c r="O380" s="2">
        <v>818047.24</v>
      </c>
      <c r="P380" s="1">
        <v>-236670</v>
      </c>
      <c r="Q380" s="1">
        <v>0</v>
      </c>
      <c r="R380" s="1">
        <v>31035.773750000288</v>
      </c>
      <c r="S380" s="1">
        <v>0</v>
      </c>
      <c r="T380" s="27"/>
      <c r="U380" s="1">
        <v>0</v>
      </c>
      <c r="V380" s="1">
        <v>0</v>
      </c>
    </row>
    <row r="381" spans="1:22" ht="15.75" x14ac:dyDescent="0.25">
      <c r="A381" s="5" t="s">
        <v>310</v>
      </c>
      <c r="B381" s="6" t="s">
        <v>1</v>
      </c>
      <c r="C381" s="5" t="s">
        <v>23</v>
      </c>
      <c r="D381" s="4">
        <v>56</v>
      </c>
      <c r="E381" s="4">
        <v>69</v>
      </c>
      <c r="F381" s="4">
        <v>13</v>
      </c>
      <c r="G381" s="28">
        <v>0.23200000000000001</v>
      </c>
      <c r="H381" s="2"/>
      <c r="I381" s="1">
        <v>689577.45</v>
      </c>
      <c r="J381" s="1">
        <v>792788.47999999998</v>
      </c>
      <c r="K381" s="1">
        <v>103211.03000000003</v>
      </c>
      <c r="L381" s="3">
        <v>0.15</v>
      </c>
      <c r="M381" s="1">
        <v>-17462.25</v>
      </c>
      <c r="N381" s="1">
        <v>120673.27999999998</v>
      </c>
      <c r="O381" s="7">
        <v>271704.27299999999</v>
      </c>
      <c r="P381" s="1">
        <v>32696</v>
      </c>
      <c r="Q381" s="1">
        <v>0</v>
      </c>
      <c r="R381" s="1">
        <v>-50158.25</v>
      </c>
      <c r="S381" s="1">
        <v>0</v>
      </c>
      <c r="T381" s="27"/>
      <c r="U381" s="1">
        <v>236696</v>
      </c>
      <c r="V381" s="1">
        <v>63895.993000000002</v>
      </c>
    </row>
    <row r="382" spans="1:22" ht="15.75" x14ac:dyDescent="0.25">
      <c r="A382" s="5" t="s">
        <v>309</v>
      </c>
      <c r="B382" s="6" t="s">
        <v>1</v>
      </c>
      <c r="C382" s="5" t="s">
        <v>15</v>
      </c>
      <c r="D382" s="4">
        <v>341</v>
      </c>
      <c r="E382" s="4">
        <v>300</v>
      </c>
      <c r="F382" s="4">
        <v>-41</v>
      </c>
      <c r="G382" s="28">
        <v>-0.12</v>
      </c>
      <c r="H382" s="2"/>
      <c r="I382" s="1">
        <v>2856560.22</v>
      </c>
      <c r="J382" s="1">
        <v>2595352.4952500002</v>
      </c>
      <c r="K382" s="1">
        <v>-261207.72475000005</v>
      </c>
      <c r="L382" s="3">
        <v>-9.0999999999999998E-2</v>
      </c>
      <c r="M382" s="1">
        <v>-174800.72475000005</v>
      </c>
      <c r="N382" s="1">
        <v>-86407.000000000116</v>
      </c>
      <c r="O382" s="7">
        <v>571215.16</v>
      </c>
      <c r="P382" s="1">
        <v>-150590</v>
      </c>
      <c r="Q382" s="1">
        <v>0</v>
      </c>
      <c r="R382" s="1">
        <v>-24210.724749999848</v>
      </c>
      <c r="S382" s="1">
        <v>0</v>
      </c>
      <c r="T382" s="27"/>
      <c r="U382" s="1">
        <v>115000</v>
      </c>
      <c r="V382" s="1">
        <v>0</v>
      </c>
    </row>
    <row r="383" spans="1:22" ht="15.75" x14ac:dyDescent="0.25">
      <c r="A383" s="5" t="s">
        <v>308</v>
      </c>
      <c r="B383" s="6" t="s">
        <v>5</v>
      </c>
      <c r="C383" s="5" t="s">
        <v>32</v>
      </c>
      <c r="D383" s="4">
        <v>1576</v>
      </c>
      <c r="E383" s="4">
        <v>1501</v>
      </c>
      <c r="F383" s="4">
        <v>-75</v>
      </c>
      <c r="G383" s="28">
        <v>-4.8000000000000001E-2</v>
      </c>
      <c r="H383" s="2"/>
      <c r="I383" s="1">
        <v>12549345.23</v>
      </c>
      <c r="J383" s="1">
        <v>12221279.6075</v>
      </c>
      <c r="K383" s="1">
        <v>-328065.62250000052</v>
      </c>
      <c r="L383" s="3">
        <v>-2.5999999999999999E-2</v>
      </c>
      <c r="M383" s="1">
        <v>-315662.46250000037</v>
      </c>
      <c r="N383" s="1">
        <v>-12403.160000000149</v>
      </c>
      <c r="O383" s="2">
        <v>2395184.5885999999</v>
      </c>
      <c r="P383" s="1">
        <v>-333974</v>
      </c>
      <c r="Q383" s="1">
        <v>0</v>
      </c>
      <c r="R383" s="1">
        <v>18311.537500000035</v>
      </c>
      <c r="S383" s="1">
        <v>0</v>
      </c>
      <c r="T383" s="27"/>
      <c r="U383" s="1">
        <v>0</v>
      </c>
      <c r="V383" s="1">
        <v>9908.1486000000004</v>
      </c>
    </row>
    <row r="384" spans="1:22" ht="15.75" x14ac:dyDescent="0.25">
      <c r="A384" s="5" t="s">
        <v>307</v>
      </c>
      <c r="B384" s="6" t="s">
        <v>1</v>
      </c>
      <c r="C384" s="5" t="s">
        <v>52</v>
      </c>
      <c r="D384" s="4">
        <v>543</v>
      </c>
      <c r="E384" s="4">
        <v>573</v>
      </c>
      <c r="F384" s="4">
        <v>30</v>
      </c>
      <c r="G384" s="28">
        <v>5.5E-2</v>
      </c>
      <c r="H384" s="2"/>
      <c r="I384" s="1">
        <v>4997021.0600000005</v>
      </c>
      <c r="J384" s="1">
        <v>4889328.03</v>
      </c>
      <c r="K384" s="1">
        <v>-107693.03000000026</v>
      </c>
      <c r="L384" s="3">
        <v>-2.1999999999999999E-2</v>
      </c>
      <c r="M384" s="1">
        <v>115613</v>
      </c>
      <c r="N384" s="1">
        <v>-223306.03000000003</v>
      </c>
      <c r="O384" s="7">
        <v>1721969.6956</v>
      </c>
      <c r="P384" s="1">
        <v>115613</v>
      </c>
      <c r="Q384" s="1">
        <v>0</v>
      </c>
      <c r="R384" s="1">
        <v>0</v>
      </c>
      <c r="S384" s="1">
        <v>0</v>
      </c>
      <c r="T384" s="27"/>
      <c r="U384" s="1">
        <v>0</v>
      </c>
      <c r="V384" s="1">
        <v>2638.6655999999998</v>
      </c>
    </row>
    <row r="385" spans="1:22" ht="15.75" x14ac:dyDescent="0.25">
      <c r="A385" s="5" t="s">
        <v>306</v>
      </c>
      <c r="B385" s="6" t="s">
        <v>1</v>
      </c>
      <c r="C385" s="5" t="s">
        <v>9</v>
      </c>
      <c r="D385" s="4">
        <v>442</v>
      </c>
      <c r="E385" s="4">
        <v>415</v>
      </c>
      <c r="F385" s="4">
        <v>-27</v>
      </c>
      <c r="G385" s="28">
        <v>-6.0999999999999999E-2</v>
      </c>
      <c r="H385" s="2"/>
      <c r="I385" s="1">
        <v>3381254.9</v>
      </c>
      <c r="J385" s="1">
        <v>3220599.1</v>
      </c>
      <c r="K385" s="1">
        <v>-160655.79999999981</v>
      </c>
      <c r="L385" s="3">
        <v>-4.8000000000000001E-2</v>
      </c>
      <c r="M385" s="1">
        <v>-108436</v>
      </c>
      <c r="N385" s="1">
        <v>-52219.800000000047</v>
      </c>
      <c r="O385" s="2">
        <v>822223.67959999992</v>
      </c>
      <c r="P385" s="1">
        <v>-108436</v>
      </c>
      <c r="Q385" s="1">
        <v>0</v>
      </c>
      <c r="R385" s="1">
        <v>0</v>
      </c>
      <c r="S385" s="1">
        <v>0</v>
      </c>
      <c r="T385" s="27"/>
      <c r="U385" s="1">
        <v>0</v>
      </c>
      <c r="V385" s="1">
        <v>54967.679600000003</v>
      </c>
    </row>
    <row r="386" spans="1:22" ht="15.75" x14ac:dyDescent="0.25">
      <c r="A386" s="5" t="s">
        <v>305</v>
      </c>
      <c r="B386" s="6" t="s">
        <v>1</v>
      </c>
      <c r="C386" s="5" t="s">
        <v>52</v>
      </c>
      <c r="D386" s="4">
        <v>696</v>
      </c>
      <c r="E386" s="4">
        <v>698</v>
      </c>
      <c r="F386" s="4">
        <v>2</v>
      </c>
      <c r="G386" s="28">
        <v>3.0000000000000001E-3</v>
      </c>
      <c r="H386" s="2"/>
      <c r="I386" s="1">
        <v>4941749.29</v>
      </c>
      <c r="J386" s="1">
        <v>4871342.26</v>
      </c>
      <c r="K386" s="1">
        <v>-70407.030000000261</v>
      </c>
      <c r="L386" s="3">
        <v>-1.4E-2</v>
      </c>
      <c r="M386" s="1">
        <v>-14624</v>
      </c>
      <c r="N386" s="1">
        <v>-55783.030000000028</v>
      </c>
      <c r="O386" s="2">
        <v>1248001.6160000002</v>
      </c>
      <c r="P386" s="1">
        <v>-14624</v>
      </c>
      <c r="Q386" s="1">
        <v>0</v>
      </c>
      <c r="R386" s="1">
        <v>0</v>
      </c>
      <c r="S386" s="1">
        <v>0</v>
      </c>
      <c r="T386" s="27"/>
      <c r="U386" s="1">
        <v>0</v>
      </c>
      <c r="V386" s="1">
        <v>2161.7959999999966</v>
      </c>
    </row>
    <row r="387" spans="1:22" ht="15.75" x14ac:dyDescent="0.25">
      <c r="A387" s="5" t="s">
        <v>304</v>
      </c>
      <c r="B387" s="6" t="s">
        <v>1</v>
      </c>
      <c r="C387" s="5" t="s">
        <v>46</v>
      </c>
      <c r="D387" s="4">
        <v>263</v>
      </c>
      <c r="E387" s="4">
        <v>275</v>
      </c>
      <c r="F387" s="4">
        <v>12</v>
      </c>
      <c r="G387" s="28">
        <v>4.5999999999999999E-2</v>
      </c>
      <c r="H387" s="2"/>
      <c r="I387" s="1">
        <v>2210704.29</v>
      </c>
      <c r="J387" s="1">
        <v>2356217.94</v>
      </c>
      <c r="K387" s="1">
        <v>145513.64999999991</v>
      </c>
      <c r="L387" s="3">
        <v>6.6000000000000003E-2</v>
      </c>
      <c r="M387" s="1">
        <v>38557</v>
      </c>
      <c r="N387" s="1">
        <v>106956.64999999991</v>
      </c>
      <c r="O387" s="2">
        <v>610857.63540000003</v>
      </c>
      <c r="P387" s="1">
        <v>38557</v>
      </c>
      <c r="Q387" s="1">
        <v>0</v>
      </c>
      <c r="R387" s="1">
        <v>0</v>
      </c>
      <c r="S387" s="1">
        <v>0</v>
      </c>
      <c r="T387" s="27"/>
      <c r="U387" s="1">
        <v>0</v>
      </c>
      <c r="V387" s="1">
        <v>27368.9054</v>
      </c>
    </row>
    <row r="388" spans="1:22" ht="15.75" x14ac:dyDescent="0.25">
      <c r="A388" s="5" t="s">
        <v>303</v>
      </c>
      <c r="B388" s="6" t="s">
        <v>1</v>
      </c>
      <c r="C388" s="5" t="s">
        <v>17</v>
      </c>
      <c r="D388" s="4">
        <v>691</v>
      </c>
      <c r="E388" s="4">
        <v>646</v>
      </c>
      <c r="F388" s="4">
        <v>-45</v>
      </c>
      <c r="G388" s="28">
        <v>-6.5000000000000002E-2</v>
      </c>
      <c r="H388" s="2"/>
      <c r="I388" s="1">
        <v>5017981.7299999995</v>
      </c>
      <c r="J388" s="1">
        <v>4666066.7235000003</v>
      </c>
      <c r="K388" s="1">
        <v>-351915.0064999992</v>
      </c>
      <c r="L388" s="3">
        <v>-7.0000000000000007E-2</v>
      </c>
      <c r="M388" s="1">
        <v>-255255.8964999998</v>
      </c>
      <c r="N388" s="1">
        <v>-96659.10999999987</v>
      </c>
      <c r="O388" s="2">
        <v>1479095.6883999999</v>
      </c>
      <c r="P388" s="1">
        <v>-182477</v>
      </c>
      <c r="Q388" s="1">
        <v>0</v>
      </c>
      <c r="R388" s="1">
        <v>-72778.896500000032</v>
      </c>
      <c r="S388" s="1">
        <v>0</v>
      </c>
      <c r="T388" s="27"/>
      <c r="U388" s="1">
        <v>50000</v>
      </c>
      <c r="V388" s="1">
        <v>141244.17839999998</v>
      </c>
    </row>
    <row r="389" spans="1:22" ht="15.75" x14ac:dyDescent="0.25">
      <c r="A389" s="5" t="s">
        <v>302</v>
      </c>
      <c r="B389" s="6" t="s">
        <v>1</v>
      </c>
      <c r="C389" s="5" t="s">
        <v>32</v>
      </c>
      <c r="D389" s="4">
        <v>383</v>
      </c>
      <c r="E389" s="4">
        <v>360</v>
      </c>
      <c r="F389" s="4">
        <v>-23</v>
      </c>
      <c r="G389" s="28">
        <v>-0.06</v>
      </c>
      <c r="H389" s="2"/>
      <c r="I389" s="1">
        <v>3428490.89</v>
      </c>
      <c r="J389" s="1">
        <v>3353942.24</v>
      </c>
      <c r="K389" s="1">
        <v>-74548.649999999907</v>
      </c>
      <c r="L389" s="3">
        <v>-2.1999999999999999E-2</v>
      </c>
      <c r="M389" s="1">
        <v>-104432</v>
      </c>
      <c r="N389" s="1">
        <v>29883.349999999977</v>
      </c>
      <c r="O389" s="2">
        <v>833141.68519999995</v>
      </c>
      <c r="P389" s="1">
        <v>-104432</v>
      </c>
      <c r="Q389" s="1">
        <v>0</v>
      </c>
      <c r="R389" s="1">
        <v>0</v>
      </c>
      <c r="S389" s="1">
        <v>0</v>
      </c>
      <c r="T389" s="27"/>
      <c r="U389" s="1">
        <v>250000</v>
      </c>
      <c r="V389" s="1">
        <v>96340.73520000001</v>
      </c>
    </row>
    <row r="390" spans="1:22" ht="15.75" x14ac:dyDescent="0.25">
      <c r="A390" s="5" t="s">
        <v>301</v>
      </c>
      <c r="B390" s="6" t="s">
        <v>1</v>
      </c>
      <c r="C390" s="5" t="s">
        <v>41</v>
      </c>
      <c r="D390" s="4">
        <v>192</v>
      </c>
      <c r="E390" s="4">
        <v>193</v>
      </c>
      <c r="F390" s="4">
        <v>1</v>
      </c>
      <c r="G390" s="28">
        <v>5.0000000000000001E-3</v>
      </c>
      <c r="H390" s="2"/>
      <c r="I390" s="1">
        <v>1326064.19</v>
      </c>
      <c r="J390" s="1">
        <v>1396914.49</v>
      </c>
      <c r="K390" s="1">
        <v>70850.300000000047</v>
      </c>
      <c r="L390" s="3">
        <v>5.2999999999999999E-2</v>
      </c>
      <c r="M390" s="1">
        <v>-4848.4699999999721</v>
      </c>
      <c r="N390" s="1">
        <v>75698.770000000019</v>
      </c>
      <c r="O390" s="7">
        <v>342561.49</v>
      </c>
      <c r="P390" s="1">
        <v>4087</v>
      </c>
      <c r="Q390" s="1">
        <v>0</v>
      </c>
      <c r="R390" s="1">
        <v>-8935.4699999999993</v>
      </c>
      <c r="S390" s="1">
        <v>0</v>
      </c>
      <c r="T390" s="27"/>
      <c r="U390" s="1">
        <v>0</v>
      </c>
      <c r="V390" s="1">
        <v>0</v>
      </c>
    </row>
    <row r="391" spans="1:22" ht="15.75" x14ac:dyDescent="0.25">
      <c r="A391" s="5" t="s">
        <v>300</v>
      </c>
      <c r="B391" s="6" t="s">
        <v>1</v>
      </c>
      <c r="C391" s="5" t="s">
        <v>0</v>
      </c>
      <c r="D391" s="4">
        <v>165</v>
      </c>
      <c r="E391" s="4">
        <v>160</v>
      </c>
      <c r="F391" s="4">
        <v>-5</v>
      </c>
      <c r="G391" s="28">
        <v>-0.03</v>
      </c>
      <c r="H391" s="2"/>
      <c r="I391" s="1">
        <v>1267547.1299999999</v>
      </c>
      <c r="J391" s="1">
        <v>1247161.02</v>
      </c>
      <c r="K391" s="1">
        <v>-20386.10999999987</v>
      </c>
      <c r="L391" s="3">
        <v>-1.6E-2</v>
      </c>
      <c r="M391" s="1">
        <v>-20516</v>
      </c>
      <c r="N391" s="1">
        <v>129.88999999998487</v>
      </c>
      <c r="O391" s="2">
        <v>315771.83460000006</v>
      </c>
      <c r="P391" s="1">
        <v>-20516</v>
      </c>
      <c r="Q391" s="1">
        <v>0</v>
      </c>
      <c r="R391" s="1">
        <v>0</v>
      </c>
      <c r="S391" s="1">
        <v>0</v>
      </c>
      <c r="T391" s="27"/>
      <c r="U391" s="1">
        <v>0</v>
      </c>
      <c r="V391" s="1">
        <v>51685.814600000005</v>
      </c>
    </row>
    <row r="392" spans="1:22" ht="15.75" x14ac:dyDescent="0.25">
      <c r="A392" s="5" t="s">
        <v>299</v>
      </c>
      <c r="B392" s="6" t="s">
        <v>1</v>
      </c>
      <c r="C392" s="5" t="s">
        <v>56</v>
      </c>
      <c r="D392" s="4">
        <v>733</v>
      </c>
      <c r="E392" s="4">
        <v>738</v>
      </c>
      <c r="F392" s="4">
        <v>5</v>
      </c>
      <c r="G392" s="28">
        <v>7.0000000000000001E-3</v>
      </c>
      <c r="H392" s="2"/>
      <c r="I392" s="1">
        <v>5833768.7000000002</v>
      </c>
      <c r="J392" s="1">
        <v>5803980.4672500016</v>
      </c>
      <c r="K392" s="1">
        <v>-29788.232749998569</v>
      </c>
      <c r="L392" s="3">
        <v>-5.0000000000000001E-3</v>
      </c>
      <c r="M392" s="1">
        <v>42786.437250001356</v>
      </c>
      <c r="N392" s="1">
        <v>-72574.670000000158</v>
      </c>
      <c r="O392" s="2">
        <v>1324167.7555000002</v>
      </c>
      <c r="P392" s="1">
        <v>24824</v>
      </c>
      <c r="Q392" s="1">
        <v>0</v>
      </c>
      <c r="R392" s="1">
        <v>17962.437250000949</v>
      </c>
      <c r="S392" s="1">
        <v>0</v>
      </c>
      <c r="T392" s="27"/>
      <c r="U392" s="1">
        <v>0</v>
      </c>
      <c r="V392" s="1">
        <v>1338.3555000000051</v>
      </c>
    </row>
    <row r="393" spans="1:22" ht="15.75" x14ac:dyDescent="0.25">
      <c r="A393" s="5" t="s">
        <v>298</v>
      </c>
      <c r="B393" s="6" t="s">
        <v>1</v>
      </c>
      <c r="C393" s="5" t="s">
        <v>97</v>
      </c>
      <c r="D393" s="4">
        <v>396</v>
      </c>
      <c r="E393" s="4">
        <v>412</v>
      </c>
      <c r="F393" s="4">
        <v>16</v>
      </c>
      <c r="G393" s="28">
        <v>0.04</v>
      </c>
      <c r="H393" s="2"/>
      <c r="I393" s="1">
        <v>2779703.04</v>
      </c>
      <c r="J393" s="1">
        <v>2892200.9699999997</v>
      </c>
      <c r="K393" s="1">
        <v>112497.9299999997</v>
      </c>
      <c r="L393" s="3">
        <v>0.04</v>
      </c>
      <c r="M393" s="1">
        <v>72978</v>
      </c>
      <c r="N393" s="1">
        <v>39519.929999999935</v>
      </c>
      <c r="O393" s="2">
        <v>902306.12119999994</v>
      </c>
      <c r="P393" s="1">
        <v>72978</v>
      </c>
      <c r="Q393" s="1">
        <v>0</v>
      </c>
      <c r="R393" s="1">
        <v>0</v>
      </c>
      <c r="S393" s="1">
        <v>0</v>
      </c>
      <c r="T393" s="27"/>
      <c r="U393" s="1">
        <v>0</v>
      </c>
      <c r="V393" s="1">
        <v>111647.3512</v>
      </c>
    </row>
    <row r="394" spans="1:22" ht="15.75" x14ac:dyDescent="0.25">
      <c r="A394" s="5" t="s">
        <v>297</v>
      </c>
      <c r="B394" s="6" t="s">
        <v>1</v>
      </c>
      <c r="C394" s="5" t="s">
        <v>32</v>
      </c>
      <c r="D394" s="4">
        <v>722</v>
      </c>
      <c r="E394" s="4">
        <v>697</v>
      </c>
      <c r="F394" s="4">
        <v>-25</v>
      </c>
      <c r="G394" s="28">
        <v>-3.5000000000000003E-2</v>
      </c>
      <c r="H394" s="2"/>
      <c r="I394" s="1">
        <v>5945455.9800000004</v>
      </c>
      <c r="J394" s="1">
        <v>5786674.2000000002</v>
      </c>
      <c r="K394" s="1">
        <v>-158781.78000000026</v>
      </c>
      <c r="L394" s="3">
        <v>-2.7E-2</v>
      </c>
      <c r="M394" s="1">
        <v>-98334</v>
      </c>
      <c r="N394" s="1">
        <v>-60447.780000000028</v>
      </c>
      <c r="O394" s="2">
        <v>1381656.1159999999</v>
      </c>
      <c r="P394" s="1">
        <v>-98334</v>
      </c>
      <c r="Q394" s="1">
        <v>0</v>
      </c>
      <c r="R394" s="1">
        <v>0</v>
      </c>
      <c r="S394" s="1">
        <v>0</v>
      </c>
      <c r="T394" s="27"/>
      <c r="U394" s="1">
        <v>0</v>
      </c>
      <c r="V394" s="1">
        <v>45549.716</v>
      </c>
    </row>
    <row r="395" spans="1:22" ht="15.75" x14ac:dyDescent="0.25">
      <c r="A395" s="5" t="s">
        <v>296</v>
      </c>
      <c r="B395" s="6" t="s">
        <v>1</v>
      </c>
      <c r="C395" s="5" t="s">
        <v>15</v>
      </c>
      <c r="D395" s="4">
        <v>470</v>
      </c>
      <c r="E395" s="4">
        <v>438</v>
      </c>
      <c r="F395" s="4">
        <v>-32</v>
      </c>
      <c r="G395" s="28">
        <v>-6.8000000000000005E-2</v>
      </c>
      <c r="H395" s="2"/>
      <c r="I395" s="1">
        <v>3622933.75</v>
      </c>
      <c r="J395" s="1">
        <v>3413438.81</v>
      </c>
      <c r="K395" s="1">
        <v>-209494.93999999994</v>
      </c>
      <c r="L395" s="3">
        <v>-5.8000000000000003E-2</v>
      </c>
      <c r="M395" s="1">
        <v>-139971</v>
      </c>
      <c r="N395" s="1">
        <v>-69523.939999999944</v>
      </c>
      <c r="O395" s="2">
        <v>1053851.4068</v>
      </c>
      <c r="P395" s="1">
        <v>-139971</v>
      </c>
      <c r="Q395" s="1">
        <v>0</v>
      </c>
      <c r="R395" s="1">
        <v>0</v>
      </c>
      <c r="S395" s="1">
        <v>0</v>
      </c>
      <c r="T395" s="27"/>
      <c r="U395" s="1">
        <v>0</v>
      </c>
      <c r="V395" s="1">
        <v>30291.876800000009</v>
      </c>
    </row>
    <row r="396" spans="1:22" ht="15.75" x14ac:dyDescent="0.25">
      <c r="A396" s="5" t="s">
        <v>295</v>
      </c>
      <c r="B396" s="6" t="s">
        <v>1</v>
      </c>
      <c r="C396" s="5" t="s">
        <v>27</v>
      </c>
      <c r="D396" s="4">
        <v>421</v>
      </c>
      <c r="E396" s="4">
        <v>383</v>
      </c>
      <c r="F396" s="4">
        <v>-38</v>
      </c>
      <c r="G396" s="28">
        <v>-0.09</v>
      </c>
      <c r="H396" s="2"/>
      <c r="I396" s="1">
        <v>3223135.55</v>
      </c>
      <c r="J396" s="1">
        <v>2960474.8787500001</v>
      </c>
      <c r="K396" s="1">
        <v>-262660.67124999966</v>
      </c>
      <c r="L396" s="3">
        <v>-8.1000000000000003E-2</v>
      </c>
      <c r="M396" s="1">
        <v>-174953.0612499998</v>
      </c>
      <c r="N396" s="1">
        <v>-87707.610000000102</v>
      </c>
      <c r="O396" s="2">
        <v>692988.51</v>
      </c>
      <c r="P396" s="1">
        <v>-138410</v>
      </c>
      <c r="Q396" s="1">
        <v>0</v>
      </c>
      <c r="R396" s="1">
        <v>-36543.061249999897</v>
      </c>
      <c r="S396" s="1">
        <v>0</v>
      </c>
      <c r="T396" s="27"/>
      <c r="U396" s="1">
        <v>0</v>
      </c>
      <c r="V396" s="1">
        <v>0</v>
      </c>
    </row>
    <row r="397" spans="1:22" ht="15.75" x14ac:dyDescent="0.25">
      <c r="A397" s="5" t="s">
        <v>294</v>
      </c>
      <c r="B397" s="6" t="s">
        <v>1</v>
      </c>
      <c r="C397" s="5" t="s">
        <v>41</v>
      </c>
      <c r="D397" s="4">
        <v>620</v>
      </c>
      <c r="E397" s="4">
        <v>567</v>
      </c>
      <c r="F397" s="4">
        <v>-53</v>
      </c>
      <c r="G397" s="28">
        <v>-8.5000000000000006E-2</v>
      </c>
      <c r="H397" s="2"/>
      <c r="I397" s="1">
        <v>4829458.2</v>
      </c>
      <c r="J397" s="1">
        <v>4446836.4717499996</v>
      </c>
      <c r="K397" s="1">
        <v>-382621.72825000063</v>
      </c>
      <c r="L397" s="3">
        <v>-7.9000000000000001E-2</v>
      </c>
      <c r="M397" s="1">
        <v>-239055.69825000037</v>
      </c>
      <c r="N397" s="1">
        <v>-143566.03000000003</v>
      </c>
      <c r="O397" s="2">
        <v>1161252.1484000001</v>
      </c>
      <c r="P397" s="1">
        <v>-223967</v>
      </c>
      <c r="Q397" s="1">
        <v>0</v>
      </c>
      <c r="R397" s="1">
        <v>-15088.698250000278</v>
      </c>
      <c r="S397" s="1">
        <v>0</v>
      </c>
      <c r="T397" s="27"/>
      <c r="U397" s="1">
        <v>0</v>
      </c>
      <c r="V397" s="1">
        <v>1059.2283999999891</v>
      </c>
    </row>
    <row r="398" spans="1:22" ht="15.75" x14ac:dyDescent="0.25">
      <c r="A398" s="5" t="s">
        <v>293</v>
      </c>
      <c r="B398" s="6" t="s">
        <v>1</v>
      </c>
      <c r="C398" s="5" t="s">
        <v>0</v>
      </c>
      <c r="D398" s="4">
        <v>339</v>
      </c>
      <c r="E398" s="4">
        <v>349</v>
      </c>
      <c r="F398" s="4">
        <v>10</v>
      </c>
      <c r="G398" s="28">
        <v>2.9000000000000001E-2</v>
      </c>
      <c r="H398" s="2"/>
      <c r="I398" s="1">
        <v>2541926.4700000002</v>
      </c>
      <c r="J398" s="1">
        <v>2646546.5499999998</v>
      </c>
      <c r="K398" s="1">
        <v>104620.07999999961</v>
      </c>
      <c r="L398" s="3">
        <v>4.1000000000000002E-2</v>
      </c>
      <c r="M398" s="1">
        <v>35557</v>
      </c>
      <c r="N398" s="1">
        <v>69063.080000000016</v>
      </c>
      <c r="O398" s="2">
        <v>572713.22770000005</v>
      </c>
      <c r="P398" s="1">
        <v>35557</v>
      </c>
      <c r="Q398" s="1">
        <v>0</v>
      </c>
      <c r="R398" s="1">
        <v>0</v>
      </c>
      <c r="S398" s="1">
        <v>0</v>
      </c>
      <c r="T398" s="27"/>
      <c r="U398" s="1">
        <v>0</v>
      </c>
      <c r="V398" s="1">
        <v>22111.097699999991</v>
      </c>
    </row>
    <row r="399" spans="1:22" ht="15.75" x14ac:dyDescent="0.25">
      <c r="A399" s="5" t="s">
        <v>292</v>
      </c>
      <c r="B399" s="6" t="s">
        <v>1</v>
      </c>
      <c r="C399" s="5" t="s">
        <v>19</v>
      </c>
      <c r="D399" s="4">
        <v>385</v>
      </c>
      <c r="E399" s="4">
        <v>351</v>
      </c>
      <c r="F399" s="4">
        <v>-34</v>
      </c>
      <c r="G399" s="28">
        <v>-8.7999999999999995E-2</v>
      </c>
      <c r="H399" s="2"/>
      <c r="I399" s="1">
        <v>3153006.88</v>
      </c>
      <c r="J399" s="1">
        <v>3001784.0945000001</v>
      </c>
      <c r="K399" s="1">
        <v>-151222.78549999977</v>
      </c>
      <c r="L399" s="3">
        <v>-4.8000000000000001E-2</v>
      </c>
      <c r="M399" s="1">
        <v>-121032.20549999969</v>
      </c>
      <c r="N399" s="1">
        <v>-30190.580000000075</v>
      </c>
      <c r="O399" s="2">
        <v>752520.27</v>
      </c>
      <c r="P399" s="1">
        <v>-145195</v>
      </c>
      <c r="Q399" s="1">
        <v>0</v>
      </c>
      <c r="R399" s="1">
        <v>24162.79449999996</v>
      </c>
      <c r="S399" s="1">
        <v>0</v>
      </c>
      <c r="T399" s="27"/>
      <c r="U399" s="1">
        <v>177000</v>
      </c>
      <c r="V399" s="1">
        <v>0</v>
      </c>
    </row>
    <row r="400" spans="1:22" ht="15.75" x14ac:dyDescent="0.25">
      <c r="A400" s="5" t="s">
        <v>291</v>
      </c>
      <c r="B400" s="6" t="s">
        <v>1</v>
      </c>
      <c r="C400" s="5" t="s">
        <v>52</v>
      </c>
      <c r="D400" s="4">
        <v>878</v>
      </c>
      <c r="E400" s="4">
        <v>852</v>
      </c>
      <c r="F400" s="4">
        <v>-26</v>
      </c>
      <c r="G400" s="28">
        <v>-0.03</v>
      </c>
      <c r="H400" s="2"/>
      <c r="I400" s="1">
        <v>6485275.3300000001</v>
      </c>
      <c r="J400" s="1">
        <v>6366749.1202499997</v>
      </c>
      <c r="K400" s="1">
        <v>-118526.20975000039</v>
      </c>
      <c r="L400" s="3">
        <v>-1.7999999999999999E-2</v>
      </c>
      <c r="M400" s="1">
        <v>-128607.24974999949</v>
      </c>
      <c r="N400" s="1">
        <v>10081.039999999804</v>
      </c>
      <c r="O400" s="2">
        <v>1740645.2778</v>
      </c>
      <c r="P400" s="1">
        <v>-123877</v>
      </c>
      <c r="Q400" s="1">
        <v>0</v>
      </c>
      <c r="R400" s="1">
        <v>-4730.2497500001773</v>
      </c>
      <c r="S400" s="1">
        <v>0</v>
      </c>
      <c r="T400" s="27"/>
      <c r="U400" s="1">
        <v>0</v>
      </c>
      <c r="V400" s="1">
        <v>135945.77780000001</v>
      </c>
    </row>
    <row r="401" spans="1:22" ht="15.75" x14ac:dyDescent="0.25">
      <c r="A401" s="5" t="s">
        <v>290</v>
      </c>
      <c r="B401" s="6" t="s">
        <v>57</v>
      </c>
      <c r="C401" s="5" t="s">
        <v>141</v>
      </c>
      <c r="D401" s="4">
        <v>0</v>
      </c>
      <c r="E401" s="4">
        <v>0</v>
      </c>
      <c r="F401" s="4">
        <v>0</v>
      </c>
      <c r="G401" s="28" t="s">
        <v>119</v>
      </c>
      <c r="H401" s="2"/>
      <c r="I401" s="1">
        <v>0</v>
      </c>
      <c r="J401" s="1">
        <v>0</v>
      </c>
      <c r="K401" s="1">
        <v>0</v>
      </c>
      <c r="L401" s="3" t="s">
        <v>119</v>
      </c>
      <c r="M401" s="1">
        <v>0</v>
      </c>
      <c r="N401" s="1">
        <v>0</v>
      </c>
      <c r="O401" s="7">
        <v>0</v>
      </c>
      <c r="P401" s="1">
        <v>0</v>
      </c>
      <c r="Q401" s="1">
        <v>0</v>
      </c>
      <c r="R401" s="1">
        <v>0</v>
      </c>
      <c r="S401" s="1">
        <v>0</v>
      </c>
      <c r="T401" s="27"/>
      <c r="U401" s="1">
        <v>0</v>
      </c>
      <c r="V401" s="1">
        <v>0</v>
      </c>
    </row>
    <row r="402" spans="1:22" ht="15.75" x14ac:dyDescent="0.25">
      <c r="A402" s="5" t="s">
        <v>289</v>
      </c>
      <c r="B402" s="6" t="s">
        <v>3</v>
      </c>
      <c r="C402" s="5" t="s">
        <v>3</v>
      </c>
      <c r="D402" s="4">
        <v>219</v>
      </c>
      <c r="E402" s="4">
        <v>253</v>
      </c>
      <c r="F402" s="4">
        <v>34</v>
      </c>
      <c r="G402" s="28">
        <v>0.155</v>
      </c>
      <c r="H402" s="2"/>
      <c r="I402" s="1">
        <v>1946401.3199999998</v>
      </c>
      <c r="J402" s="1">
        <v>2147711.81</v>
      </c>
      <c r="K402" s="1">
        <v>201310.49000000022</v>
      </c>
      <c r="L402" s="3">
        <v>0.10299999999999999</v>
      </c>
      <c r="M402" s="1">
        <v>149808</v>
      </c>
      <c r="N402" s="1">
        <v>51502.490000000107</v>
      </c>
      <c r="O402" s="2">
        <v>922430.70000000007</v>
      </c>
      <c r="P402" s="1">
        <v>160243</v>
      </c>
      <c r="Q402" s="1">
        <v>0</v>
      </c>
      <c r="R402" s="1">
        <v>-10435</v>
      </c>
      <c r="S402" s="1">
        <v>0</v>
      </c>
      <c r="T402" s="27"/>
      <c r="U402" s="1">
        <v>0</v>
      </c>
      <c r="V402" s="1">
        <v>0</v>
      </c>
    </row>
    <row r="403" spans="1:22" ht="15.75" x14ac:dyDescent="0.25">
      <c r="A403" s="5" t="s">
        <v>288</v>
      </c>
      <c r="B403" s="6" t="s">
        <v>1</v>
      </c>
      <c r="C403" s="5" t="s">
        <v>0</v>
      </c>
      <c r="D403" s="4">
        <v>511</v>
      </c>
      <c r="E403" s="4">
        <v>531</v>
      </c>
      <c r="F403" s="4">
        <v>20</v>
      </c>
      <c r="G403" s="28">
        <v>3.9E-2</v>
      </c>
      <c r="H403" s="2"/>
      <c r="I403" s="1">
        <v>4080330.24</v>
      </c>
      <c r="J403" s="1">
        <v>4197716.9800000004</v>
      </c>
      <c r="K403" s="1">
        <v>117386.74000000022</v>
      </c>
      <c r="L403" s="3">
        <v>2.9000000000000001E-2</v>
      </c>
      <c r="M403" s="1">
        <v>95766</v>
      </c>
      <c r="N403" s="1">
        <v>21620.739999999991</v>
      </c>
      <c r="O403" s="2">
        <v>1269217.2082000002</v>
      </c>
      <c r="P403" s="1">
        <v>95766</v>
      </c>
      <c r="Q403" s="1">
        <v>0</v>
      </c>
      <c r="R403" s="1">
        <v>0</v>
      </c>
      <c r="S403" s="1">
        <v>0</v>
      </c>
      <c r="T403" s="27"/>
      <c r="U403" s="1">
        <v>0</v>
      </c>
      <c r="V403" s="1">
        <v>72066.628200000006</v>
      </c>
    </row>
    <row r="404" spans="1:22" ht="15.75" x14ac:dyDescent="0.25">
      <c r="A404" s="5" t="s">
        <v>287</v>
      </c>
      <c r="B404" s="6" t="s">
        <v>5</v>
      </c>
      <c r="C404" s="5" t="s">
        <v>56</v>
      </c>
      <c r="D404" s="4">
        <v>1431</v>
      </c>
      <c r="E404" s="4">
        <v>1420</v>
      </c>
      <c r="F404" s="4">
        <v>-11</v>
      </c>
      <c r="G404" s="28">
        <v>-8.0000000000000002E-3</v>
      </c>
      <c r="H404" s="2"/>
      <c r="I404" s="1">
        <v>11648957.52</v>
      </c>
      <c r="J404" s="1">
        <v>11581024.458500002</v>
      </c>
      <c r="K404" s="1">
        <v>-67933.061499997973</v>
      </c>
      <c r="L404" s="3">
        <v>-6.0000000000000001E-3</v>
      </c>
      <c r="M404" s="1">
        <v>-61357.131499998271</v>
      </c>
      <c r="N404" s="1">
        <v>-6575.929999999702</v>
      </c>
      <c r="O404" s="2">
        <v>2739622.5515999999</v>
      </c>
      <c r="P404" s="1">
        <v>-56254</v>
      </c>
      <c r="Q404" s="1">
        <v>0</v>
      </c>
      <c r="R404" s="1">
        <v>-5103.1314999998431</v>
      </c>
      <c r="S404" s="1">
        <v>0</v>
      </c>
      <c r="T404" s="27"/>
      <c r="U404" s="1">
        <v>0</v>
      </c>
      <c r="V404" s="1">
        <v>89090.281600000002</v>
      </c>
    </row>
    <row r="405" spans="1:22" ht="15.75" x14ac:dyDescent="0.25">
      <c r="A405" s="5" t="s">
        <v>286</v>
      </c>
      <c r="B405" s="6" t="s">
        <v>1</v>
      </c>
      <c r="C405" s="5" t="s">
        <v>56</v>
      </c>
      <c r="D405" s="4">
        <v>765</v>
      </c>
      <c r="E405" s="4">
        <v>750</v>
      </c>
      <c r="F405" s="4">
        <v>-15</v>
      </c>
      <c r="G405" s="28">
        <v>-0.02</v>
      </c>
      <c r="H405" s="2"/>
      <c r="I405" s="1">
        <v>5424441.1400000006</v>
      </c>
      <c r="J405" s="1">
        <v>5209999.29</v>
      </c>
      <c r="K405" s="1">
        <v>-214441.85000000056</v>
      </c>
      <c r="L405" s="3">
        <v>-0.04</v>
      </c>
      <c r="M405" s="1">
        <v>-89758</v>
      </c>
      <c r="N405" s="1">
        <v>-124683.85000000009</v>
      </c>
      <c r="O405" s="2">
        <v>1284882.2212</v>
      </c>
      <c r="P405" s="1">
        <v>-89758</v>
      </c>
      <c r="Q405" s="1">
        <v>0</v>
      </c>
      <c r="R405" s="1">
        <v>0</v>
      </c>
      <c r="S405" s="1">
        <v>0</v>
      </c>
      <c r="T405" s="27"/>
      <c r="U405" s="1">
        <v>0</v>
      </c>
      <c r="V405" s="1">
        <v>65910.311199999996</v>
      </c>
    </row>
    <row r="406" spans="1:22" ht="15.75" x14ac:dyDescent="0.25">
      <c r="A406" s="5" t="s">
        <v>285</v>
      </c>
      <c r="B406" s="6" t="s">
        <v>1</v>
      </c>
      <c r="C406" s="5" t="s">
        <v>97</v>
      </c>
      <c r="D406" s="4">
        <v>311</v>
      </c>
      <c r="E406" s="4">
        <v>361</v>
      </c>
      <c r="F406" s="4">
        <v>50</v>
      </c>
      <c r="G406" s="28">
        <v>0.161</v>
      </c>
      <c r="H406" s="2"/>
      <c r="I406" s="1">
        <v>2419271.46</v>
      </c>
      <c r="J406" s="1">
        <v>2650374.5300000003</v>
      </c>
      <c r="K406" s="1">
        <v>231103.0700000003</v>
      </c>
      <c r="L406" s="3">
        <v>9.6000000000000002E-2</v>
      </c>
      <c r="M406" s="1">
        <v>200533</v>
      </c>
      <c r="N406" s="1">
        <v>30570.070000000065</v>
      </c>
      <c r="O406" s="2">
        <v>588788.69000000006</v>
      </c>
      <c r="P406" s="1">
        <v>200533</v>
      </c>
      <c r="Q406" s="1">
        <v>0</v>
      </c>
      <c r="R406" s="1">
        <v>0</v>
      </c>
      <c r="S406" s="1">
        <v>0</v>
      </c>
      <c r="T406" s="27"/>
      <c r="U406" s="1">
        <v>0</v>
      </c>
      <c r="V406" s="1">
        <v>0</v>
      </c>
    </row>
    <row r="407" spans="1:22" ht="15.75" x14ac:dyDescent="0.25">
      <c r="A407" s="5" t="s">
        <v>284</v>
      </c>
      <c r="B407" s="6" t="s">
        <v>1</v>
      </c>
      <c r="C407" s="5" t="s">
        <v>0</v>
      </c>
      <c r="D407" s="4">
        <v>1055</v>
      </c>
      <c r="E407" s="4">
        <v>1051</v>
      </c>
      <c r="F407" s="4">
        <v>-4</v>
      </c>
      <c r="G407" s="28">
        <v>-4.0000000000000001E-3</v>
      </c>
      <c r="H407" s="2"/>
      <c r="I407" s="1">
        <v>5524610.5300000003</v>
      </c>
      <c r="J407" s="1">
        <v>5544422.3899999997</v>
      </c>
      <c r="K407" s="1">
        <v>19811.859999999404</v>
      </c>
      <c r="L407" s="3">
        <v>4.0000000000000001E-3</v>
      </c>
      <c r="M407" s="1">
        <v>-50196</v>
      </c>
      <c r="N407" s="1">
        <v>70007.859999999986</v>
      </c>
      <c r="O407" s="7">
        <v>498632.5674</v>
      </c>
      <c r="P407" s="1">
        <v>-50196</v>
      </c>
      <c r="Q407" s="1">
        <v>0</v>
      </c>
      <c r="R407" s="1">
        <v>0</v>
      </c>
      <c r="S407" s="1">
        <v>0</v>
      </c>
      <c r="T407" s="27"/>
      <c r="U407" s="1">
        <v>0</v>
      </c>
      <c r="V407" s="1">
        <v>28326.1774</v>
      </c>
    </row>
    <row r="408" spans="1:22" ht="15.75" x14ac:dyDescent="0.25">
      <c r="A408" s="5" t="s">
        <v>283</v>
      </c>
      <c r="B408" s="6" t="s">
        <v>1</v>
      </c>
      <c r="C408" s="5" t="s">
        <v>27</v>
      </c>
      <c r="D408" s="4">
        <v>224</v>
      </c>
      <c r="E408" s="4">
        <v>211</v>
      </c>
      <c r="F408" s="4">
        <v>-13</v>
      </c>
      <c r="G408" s="28">
        <v>-5.8000000000000003E-2</v>
      </c>
      <c r="H408" s="2"/>
      <c r="I408" s="1">
        <v>1966328.8199999998</v>
      </c>
      <c r="J408" s="1">
        <v>1875829.0152499999</v>
      </c>
      <c r="K408" s="1">
        <v>-90499.804749999894</v>
      </c>
      <c r="L408" s="3">
        <v>-4.5999999999999999E-2</v>
      </c>
      <c r="M408" s="1">
        <v>-81741.554749999894</v>
      </c>
      <c r="N408" s="1">
        <v>-8758.2500000000582</v>
      </c>
      <c r="O408" s="2">
        <v>384050.0932</v>
      </c>
      <c r="P408" s="1">
        <v>-31560</v>
      </c>
      <c r="Q408" s="1">
        <v>0</v>
      </c>
      <c r="R408" s="1">
        <v>-50181.554750000003</v>
      </c>
      <c r="S408" s="1">
        <v>0</v>
      </c>
      <c r="T408" s="27"/>
      <c r="U408" s="1">
        <v>0</v>
      </c>
      <c r="V408" s="1">
        <v>4841.8432000000012</v>
      </c>
    </row>
    <row r="409" spans="1:22" ht="15.75" x14ac:dyDescent="0.25">
      <c r="A409" s="5" t="s">
        <v>282</v>
      </c>
      <c r="B409" s="6" t="s">
        <v>3</v>
      </c>
      <c r="C409" s="5" t="s">
        <v>3</v>
      </c>
      <c r="D409" s="4">
        <v>175</v>
      </c>
      <c r="E409" s="4">
        <v>248</v>
      </c>
      <c r="F409" s="4">
        <v>73</v>
      </c>
      <c r="G409" s="28">
        <v>0.41699999999999998</v>
      </c>
      <c r="H409" s="2"/>
      <c r="I409" s="1">
        <v>1289512.67</v>
      </c>
      <c r="J409" s="1">
        <v>1720165.38</v>
      </c>
      <c r="K409" s="1">
        <v>430652.70999999996</v>
      </c>
      <c r="L409" s="3">
        <v>0.33400000000000002</v>
      </c>
      <c r="M409" s="1">
        <v>359953</v>
      </c>
      <c r="N409" s="1">
        <v>70699.709999999963</v>
      </c>
      <c r="O409" s="2">
        <v>986931.19</v>
      </c>
      <c r="P409" s="1">
        <v>370422</v>
      </c>
      <c r="Q409" s="1">
        <v>0</v>
      </c>
      <c r="R409" s="1">
        <v>-10469</v>
      </c>
      <c r="S409" s="1">
        <v>0</v>
      </c>
      <c r="T409" s="27"/>
      <c r="U409" s="1">
        <v>0</v>
      </c>
      <c r="V409" s="1">
        <v>0</v>
      </c>
    </row>
    <row r="410" spans="1:22" ht="15.75" x14ac:dyDescent="0.25">
      <c r="A410" s="5" t="s">
        <v>281</v>
      </c>
      <c r="B410" s="6" t="s">
        <v>1</v>
      </c>
      <c r="C410" s="5" t="s">
        <v>52</v>
      </c>
      <c r="D410" s="4">
        <v>716</v>
      </c>
      <c r="E410" s="4">
        <v>682</v>
      </c>
      <c r="F410" s="4">
        <v>-34</v>
      </c>
      <c r="G410" s="28">
        <v>-4.7E-2</v>
      </c>
      <c r="H410" s="2"/>
      <c r="I410" s="1">
        <v>5336311.92</v>
      </c>
      <c r="J410" s="1">
        <v>5117928.9000000004</v>
      </c>
      <c r="K410" s="1">
        <v>-218383.01999999955</v>
      </c>
      <c r="L410" s="3">
        <v>-4.1000000000000002E-2</v>
      </c>
      <c r="M410" s="1">
        <v>-123910</v>
      </c>
      <c r="N410" s="1">
        <v>-94473.019999999786</v>
      </c>
      <c r="O410" s="2">
        <v>1299539.2552000002</v>
      </c>
      <c r="P410" s="1">
        <v>-123910</v>
      </c>
      <c r="Q410" s="1">
        <v>0</v>
      </c>
      <c r="R410" s="1">
        <v>0</v>
      </c>
      <c r="S410" s="1">
        <v>0</v>
      </c>
      <c r="T410" s="27"/>
      <c r="U410" s="1">
        <v>0</v>
      </c>
      <c r="V410" s="1">
        <v>20749.285199999998</v>
      </c>
    </row>
    <row r="411" spans="1:22" ht="15.75" x14ac:dyDescent="0.25">
      <c r="A411" s="5" t="s">
        <v>280</v>
      </c>
      <c r="B411" s="6" t="s">
        <v>5</v>
      </c>
      <c r="C411" s="5" t="s">
        <v>17</v>
      </c>
      <c r="D411" s="4">
        <v>272</v>
      </c>
      <c r="E411" s="4">
        <v>268</v>
      </c>
      <c r="F411" s="4">
        <v>-4</v>
      </c>
      <c r="G411" s="28">
        <v>-1.4999999999999999E-2</v>
      </c>
      <c r="H411" s="2"/>
      <c r="I411" s="1">
        <v>2356380.5300000003</v>
      </c>
      <c r="J411" s="1">
        <v>2455166.8600000003</v>
      </c>
      <c r="K411" s="1">
        <v>98786.330000000075</v>
      </c>
      <c r="L411" s="3">
        <v>4.2000000000000003E-2</v>
      </c>
      <c r="M411" s="1">
        <v>-507</v>
      </c>
      <c r="N411" s="1">
        <v>99293.330000000075</v>
      </c>
      <c r="O411" s="2">
        <v>639736.35220000008</v>
      </c>
      <c r="P411" s="1">
        <v>-507</v>
      </c>
      <c r="Q411" s="1">
        <v>0</v>
      </c>
      <c r="R411" s="1">
        <v>0</v>
      </c>
      <c r="S411" s="1">
        <v>0</v>
      </c>
      <c r="T411" s="27"/>
      <c r="U411" s="1">
        <v>0</v>
      </c>
      <c r="V411" s="1">
        <v>57533.732200000006</v>
      </c>
    </row>
    <row r="412" spans="1:22" ht="15.75" x14ac:dyDescent="0.25">
      <c r="A412" s="5" t="s">
        <v>279</v>
      </c>
      <c r="B412" s="6" t="s">
        <v>1</v>
      </c>
      <c r="C412" s="5" t="s">
        <v>23</v>
      </c>
      <c r="D412" s="4">
        <v>505</v>
      </c>
      <c r="E412" s="4">
        <v>513</v>
      </c>
      <c r="F412" s="4">
        <v>8</v>
      </c>
      <c r="G412" s="28">
        <v>1.6E-2</v>
      </c>
      <c r="H412" s="2"/>
      <c r="I412" s="1">
        <v>3977168.29</v>
      </c>
      <c r="J412" s="1">
        <v>4038346.9890000005</v>
      </c>
      <c r="K412" s="1">
        <v>61178.699000000488</v>
      </c>
      <c r="L412" s="3">
        <v>1.4999999999999999E-2</v>
      </c>
      <c r="M412" s="1">
        <v>65540.76900000032</v>
      </c>
      <c r="N412" s="1">
        <v>-4362.0699999999488</v>
      </c>
      <c r="O412" s="2">
        <v>912007.31</v>
      </c>
      <c r="P412" s="1">
        <v>10258</v>
      </c>
      <c r="Q412" s="1">
        <v>0</v>
      </c>
      <c r="R412" s="1">
        <v>55282.76900000032</v>
      </c>
      <c r="S412" s="1">
        <v>0</v>
      </c>
      <c r="T412" s="27"/>
      <c r="U412" s="1">
        <v>0</v>
      </c>
      <c r="V412" s="1">
        <v>0</v>
      </c>
    </row>
    <row r="413" spans="1:22" ht="15.75" x14ac:dyDescent="0.25">
      <c r="A413" s="5" t="s">
        <v>278</v>
      </c>
      <c r="B413" s="6" t="s">
        <v>1</v>
      </c>
      <c r="C413" s="5" t="s">
        <v>19</v>
      </c>
      <c r="D413" s="4">
        <v>529</v>
      </c>
      <c r="E413" s="4">
        <v>530</v>
      </c>
      <c r="F413" s="4">
        <v>1</v>
      </c>
      <c r="G413" s="28">
        <v>2E-3</v>
      </c>
      <c r="H413" s="2"/>
      <c r="I413" s="1">
        <v>3869607.69</v>
      </c>
      <c r="J413" s="1">
        <v>3808611.2262500003</v>
      </c>
      <c r="K413" s="1">
        <v>-60996.463749999646</v>
      </c>
      <c r="L413" s="3">
        <v>-1.6E-2</v>
      </c>
      <c r="M413" s="1">
        <v>-8848.183749999851</v>
      </c>
      <c r="N413" s="1">
        <v>-52148.280000000028</v>
      </c>
      <c r="O413" s="2">
        <v>845659.08889999997</v>
      </c>
      <c r="P413" s="1">
        <v>4373</v>
      </c>
      <c r="Q413" s="1">
        <v>0</v>
      </c>
      <c r="R413" s="1">
        <v>-13221.183749999851</v>
      </c>
      <c r="S413" s="1">
        <v>0</v>
      </c>
      <c r="T413" s="27"/>
      <c r="U413" s="1">
        <v>0</v>
      </c>
      <c r="V413" s="1">
        <v>3547.3689000000013</v>
      </c>
    </row>
    <row r="414" spans="1:22" ht="15.75" x14ac:dyDescent="0.25">
      <c r="A414" s="5" t="s">
        <v>277</v>
      </c>
      <c r="B414" s="6" t="s">
        <v>3</v>
      </c>
      <c r="C414" s="5" t="s">
        <v>3</v>
      </c>
      <c r="D414" s="4">
        <v>488</v>
      </c>
      <c r="E414" s="4">
        <v>500</v>
      </c>
      <c r="F414" s="4">
        <v>12</v>
      </c>
      <c r="G414" s="28">
        <v>2.5000000000000001E-2</v>
      </c>
      <c r="H414" s="2"/>
      <c r="I414" s="1">
        <v>3737008.16</v>
      </c>
      <c r="J414" s="1">
        <v>3695675.31</v>
      </c>
      <c r="K414" s="1">
        <v>-41332.850000000093</v>
      </c>
      <c r="L414" s="3">
        <v>-1.0999999999999999E-2</v>
      </c>
      <c r="M414" s="1">
        <v>20099</v>
      </c>
      <c r="N414" s="1">
        <v>-61431.850000000093</v>
      </c>
      <c r="O414" s="2">
        <v>1912027.69</v>
      </c>
      <c r="P414" s="1">
        <v>40300</v>
      </c>
      <c r="Q414" s="1">
        <v>0</v>
      </c>
      <c r="R414" s="1">
        <v>-20201</v>
      </c>
      <c r="S414" s="1">
        <v>0</v>
      </c>
      <c r="T414" s="27"/>
      <c r="U414" s="1">
        <v>0</v>
      </c>
      <c r="V414" s="1">
        <v>0</v>
      </c>
    </row>
    <row r="415" spans="1:22" ht="15.75" x14ac:dyDescent="0.25">
      <c r="A415" s="5" t="s">
        <v>276</v>
      </c>
      <c r="B415" s="6" t="s">
        <v>1</v>
      </c>
      <c r="C415" s="5" t="s">
        <v>7</v>
      </c>
      <c r="D415" s="4">
        <v>301</v>
      </c>
      <c r="E415" s="4">
        <v>282</v>
      </c>
      <c r="F415" s="4">
        <v>-19</v>
      </c>
      <c r="G415" s="28">
        <v>-6.3E-2</v>
      </c>
      <c r="H415" s="2"/>
      <c r="I415" s="1">
        <v>2196050.5099999998</v>
      </c>
      <c r="J415" s="1">
        <v>2043658.1005000002</v>
      </c>
      <c r="K415" s="1">
        <v>-152392.4094999996</v>
      </c>
      <c r="L415" s="3">
        <v>-6.9000000000000006E-2</v>
      </c>
      <c r="M415" s="1">
        <v>-74528.189499999862</v>
      </c>
      <c r="N415" s="1">
        <v>-77864.219999999972</v>
      </c>
      <c r="O415" s="2">
        <v>535946.84000000008</v>
      </c>
      <c r="P415" s="1">
        <v>-102633</v>
      </c>
      <c r="Q415" s="1">
        <v>0</v>
      </c>
      <c r="R415" s="1">
        <v>28104.810500000225</v>
      </c>
      <c r="S415" s="1">
        <v>0</v>
      </c>
      <c r="T415" s="27"/>
      <c r="U415" s="1">
        <v>0</v>
      </c>
      <c r="V415" s="1">
        <v>0</v>
      </c>
    </row>
    <row r="416" spans="1:22" ht="15.75" x14ac:dyDescent="0.25">
      <c r="A416" s="5" t="s">
        <v>275</v>
      </c>
      <c r="B416" s="6" t="s">
        <v>1</v>
      </c>
      <c r="C416" s="5" t="s">
        <v>97</v>
      </c>
      <c r="D416" s="4">
        <v>618</v>
      </c>
      <c r="E416" s="4">
        <v>667</v>
      </c>
      <c r="F416" s="4">
        <v>49</v>
      </c>
      <c r="G416" s="28">
        <v>7.9000000000000001E-2</v>
      </c>
      <c r="H416" s="2"/>
      <c r="I416" s="1">
        <v>4612940.55</v>
      </c>
      <c r="J416" s="1">
        <v>4812793.99</v>
      </c>
      <c r="K416" s="1">
        <v>199853.44000000041</v>
      </c>
      <c r="L416" s="3">
        <v>4.2999999999999997E-2</v>
      </c>
      <c r="M416" s="1">
        <v>208723</v>
      </c>
      <c r="N416" s="1">
        <v>-8869.5600000000559</v>
      </c>
      <c r="O416" s="2">
        <v>1129972.99</v>
      </c>
      <c r="P416" s="1">
        <v>208723</v>
      </c>
      <c r="Q416" s="1">
        <v>0</v>
      </c>
      <c r="R416" s="1">
        <v>0</v>
      </c>
      <c r="S416" s="1">
        <v>0</v>
      </c>
      <c r="T416" s="27"/>
      <c r="U416" s="1">
        <v>0</v>
      </c>
      <c r="V416" s="1">
        <v>0</v>
      </c>
    </row>
    <row r="417" spans="1:22" ht="15.75" x14ac:dyDescent="0.25">
      <c r="A417" s="5" t="s">
        <v>274</v>
      </c>
      <c r="B417" s="6" t="s">
        <v>1</v>
      </c>
      <c r="C417" s="5" t="s">
        <v>41</v>
      </c>
      <c r="D417" s="4">
        <v>292</v>
      </c>
      <c r="E417" s="4">
        <v>278</v>
      </c>
      <c r="F417" s="4">
        <v>-14</v>
      </c>
      <c r="G417" s="28">
        <v>-4.8000000000000001E-2</v>
      </c>
      <c r="H417" s="2"/>
      <c r="I417" s="1">
        <v>3204934.58</v>
      </c>
      <c r="J417" s="1">
        <v>3211602.0927499998</v>
      </c>
      <c r="K417" s="1">
        <v>6667.5127499997616</v>
      </c>
      <c r="L417" s="3">
        <v>2E-3</v>
      </c>
      <c r="M417" s="1">
        <v>-31122.117250000127</v>
      </c>
      <c r="N417" s="1">
        <v>37789.630000000005</v>
      </c>
      <c r="O417" s="2">
        <v>569561.07759999996</v>
      </c>
      <c r="P417" s="1">
        <v>-65114</v>
      </c>
      <c r="Q417" s="1">
        <v>0</v>
      </c>
      <c r="R417" s="1">
        <v>33991.882749999982</v>
      </c>
      <c r="S417" s="1">
        <v>0</v>
      </c>
      <c r="T417" s="27"/>
      <c r="U417" s="1">
        <v>0</v>
      </c>
      <c r="V417" s="1">
        <v>30742.587599999999</v>
      </c>
    </row>
    <row r="418" spans="1:22" ht="15.75" x14ac:dyDescent="0.25">
      <c r="A418" s="5" t="s">
        <v>273</v>
      </c>
      <c r="B418" s="6" t="s">
        <v>1</v>
      </c>
      <c r="C418" s="5" t="s">
        <v>52</v>
      </c>
      <c r="D418" s="4">
        <v>751</v>
      </c>
      <c r="E418" s="4">
        <v>772</v>
      </c>
      <c r="F418" s="4">
        <v>21</v>
      </c>
      <c r="G418" s="28">
        <v>2.8000000000000001E-2</v>
      </c>
      <c r="H418" s="2"/>
      <c r="I418" s="1">
        <v>4598161.76</v>
      </c>
      <c r="J418" s="1">
        <v>4724725.38</v>
      </c>
      <c r="K418" s="1">
        <v>126563.62000000011</v>
      </c>
      <c r="L418" s="3">
        <v>2.8000000000000001E-2</v>
      </c>
      <c r="M418" s="1">
        <v>88565</v>
      </c>
      <c r="N418" s="1">
        <v>37998.619999999995</v>
      </c>
      <c r="O418" s="7">
        <v>516334.24160000001</v>
      </c>
      <c r="P418" s="1">
        <v>88565</v>
      </c>
      <c r="Q418" s="1">
        <v>0</v>
      </c>
      <c r="R418" s="1">
        <v>0</v>
      </c>
      <c r="S418" s="1">
        <v>0</v>
      </c>
      <c r="T418" s="27"/>
      <c r="U418" s="1">
        <v>0</v>
      </c>
      <c r="V418" s="1">
        <v>4546.8616000000002</v>
      </c>
    </row>
    <row r="419" spans="1:22" ht="15.75" x14ac:dyDescent="0.25">
      <c r="A419" s="5" t="s">
        <v>272</v>
      </c>
      <c r="B419" s="6" t="s">
        <v>1</v>
      </c>
      <c r="C419" s="5" t="s">
        <v>32</v>
      </c>
      <c r="D419" s="4">
        <v>433</v>
      </c>
      <c r="E419" s="4">
        <v>496</v>
      </c>
      <c r="F419" s="4">
        <v>63</v>
      </c>
      <c r="G419" s="28">
        <v>0.14499999999999999</v>
      </c>
      <c r="H419" s="2"/>
      <c r="I419" s="1">
        <v>3564603.0999999996</v>
      </c>
      <c r="J419" s="1">
        <v>3742937.0125000007</v>
      </c>
      <c r="K419" s="1">
        <v>178333.91250000102</v>
      </c>
      <c r="L419" s="3">
        <v>0.05</v>
      </c>
      <c r="M419" s="1">
        <v>214204.2025000006</v>
      </c>
      <c r="N419" s="1">
        <v>-35870.289999999921</v>
      </c>
      <c r="O419" s="2">
        <v>725630.20279999997</v>
      </c>
      <c r="P419" s="1">
        <v>242964</v>
      </c>
      <c r="Q419" s="1">
        <v>0</v>
      </c>
      <c r="R419" s="1">
        <v>-28759.797499999564</v>
      </c>
      <c r="S419" s="1">
        <v>0</v>
      </c>
      <c r="T419" s="27"/>
      <c r="U419" s="1">
        <v>0</v>
      </c>
      <c r="V419" s="1">
        <v>12144.432800000002</v>
      </c>
    </row>
    <row r="420" spans="1:22" ht="15.75" x14ac:dyDescent="0.25">
      <c r="A420" s="5" t="s">
        <v>271</v>
      </c>
      <c r="B420" s="6" t="s">
        <v>1</v>
      </c>
      <c r="C420" s="5" t="s">
        <v>41</v>
      </c>
      <c r="D420" s="4">
        <v>457</v>
      </c>
      <c r="E420" s="4">
        <v>454</v>
      </c>
      <c r="F420" s="4">
        <v>-3</v>
      </c>
      <c r="G420" s="28">
        <v>-7.0000000000000001E-3</v>
      </c>
      <c r="H420" s="2"/>
      <c r="I420" s="1">
        <v>3829828.38</v>
      </c>
      <c r="J420" s="1">
        <v>3719032.7835000004</v>
      </c>
      <c r="K420" s="1">
        <v>-110795.59649999952</v>
      </c>
      <c r="L420" s="3">
        <v>-2.9000000000000001E-2</v>
      </c>
      <c r="M420" s="1">
        <v>-43693.386499999557</v>
      </c>
      <c r="N420" s="1">
        <v>-67102.209999999963</v>
      </c>
      <c r="O420" s="2">
        <v>942623.56819999998</v>
      </c>
      <c r="P420" s="1">
        <v>-23043</v>
      </c>
      <c r="Q420" s="1">
        <v>0</v>
      </c>
      <c r="R420" s="1">
        <v>-20650.386499999571</v>
      </c>
      <c r="S420" s="1">
        <v>0</v>
      </c>
      <c r="T420" s="27"/>
      <c r="U420" s="1">
        <v>0</v>
      </c>
      <c r="V420" s="1">
        <v>2400.0081999999993</v>
      </c>
    </row>
    <row r="421" spans="1:22" ht="15.75" x14ac:dyDescent="0.25">
      <c r="A421" s="5" t="s">
        <v>270</v>
      </c>
      <c r="B421" s="6" t="s">
        <v>1</v>
      </c>
      <c r="C421" s="5" t="s">
        <v>52</v>
      </c>
      <c r="D421" s="4">
        <v>554</v>
      </c>
      <c r="E421" s="4">
        <v>557</v>
      </c>
      <c r="F421" s="4">
        <v>3</v>
      </c>
      <c r="G421" s="28">
        <v>5.0000000000000001E-3</v>
      </c>
      <c r="H421" s="2"/>
      <c r="I421" s="1">
        <v>4455631.75</v>
      </c>
      <c r="J421" s="1">
        <v>4435287.0672500003</v>
      </c>
      <c r="K421" s="1">
        <v>-20344.682749999687</v>
      </c>
      <c r="L421" s="3">
        <v>-5.0000000000000001E-3</v>
      </c>
      <c r="M421" s="1">
        <v>5824.7372500002384</v>
      </c>
      <c r="N421" s="1">
        <v>-26169.420000000042</v>
      </c>
      <c r="O421" s="2">
        <v>1039418.8176</v>
      </c>
      <c r="P421" s="1">
        <v>6294</v>
      </c>
      <c r="Q421" s="1">
        <v>0</v>
      </c>
      <c r="R421" s="1">
        <v>-469.26274999995076</v>
      </c>
      <c r="S421" s="1">
        <v>0</v>
      </c>
      <c r="T421" s="27"/>
      <c r="U421" s="1">
        <v>0</v>
      </c>
      <c r="V421" s="1">
        <v>5095.5976000000001</v>
      </c>
    </row>
    <row r="422" spans="1:22" ht="15.75" x14ac:dyDescent="0.25">
      <c r="A422" s="5" t="s">
        <v>269</v>
      </c>
      <c r="B422" s="6" t="s">
        <v>1</v>
      </c>
      <c r="C422" s="5" t="s">
        <v>9</v>
      </c>
      <c r="D422" s="4">
        <v>531</v>
      </c>
      <c r="E422" s="4">
        <v>524</v>
      </c>
      <c r="F422" s="4">
        <v>-7</v>
      </c>
      <c r="G422" s="28">
        <v>-1.2999999999999999E-2</v>
      </c>
      <c r="H422" s="2"/>
      <c r="I422" s="1">
        <v>4482584.53</v>
      </c>
      <c r="J422" s="1">
        <v>4373486.1680000005</v>
      </c>
      <c r="K422" s="1">
        <v>-109098.36199999973</v>
      </c>
      <c r="L422" s="3">
        <v>-2.4E-2</v>
      </c>
      <c r="M422" s="1">
        <v>-25084.611999999732</v>
      </c>
      <c r="N422" s="1">
        <v>-84013.75</v>
      </c>
      <c r="O422" s="2">
        <v>1411778.3981999999</v>
      </c>
      <c r="P422" s="1">
        <v>-47900</v>
      </c>
      <c r="Q422" s="1">
        <v>0</v>
      </c>
      <c r="R422" s="1">
        <v>22815.388000000079</v>
      </c>
      <c r="S422" s="1">
        <v>0</v>
      </c>
      <c r="T422" s="27"/>
      <c r="U422" s="1">
        <v>0</v>
      </c>
      <c r="V422" s="1">
        <v>41692.988199999993</v>
      </c>
    </row>
    <row r="423" spans="1:22" ht="15.75" x14ac:dyDescent="0.25">
      <c r="A423" s="5" t="s">
        <v>268</v>
      </c>
      <c r="B423" s="6" t="s">
        <v>1</v>
      </c>
      <c r="C423" s="5" t="s">
        <v>0</v>
      </c>
      <c r="D423" s="4">
        <v>1174</v>
      </c>
      <c r="E423" s="4">
        <v>1157</v>
      </c>
      <c r="F423" s="4">
        <v>-17</v>
      </c>
      <c r="G423" s="28">
        <v>-1.4E-2</v>
      </c>
      <c r="H423" s="2"/>
      <c r="I423" s="1">
        <v>8382948.9699999997</v>
      </c>
      <c r="J423" s="1">
        <v>8195513.863499999</v>
      </c>
      <c r="K423" s="1">
        <v>-187435.10650000069</v>
      </c>
      <c r="L423" s="3">
        <v>-2.1999999999999999E-2</v>
      </c>
      <c r="M423" s="1">
        <v>-50630.45650000032</v>
      </c>
      <c r="N423" s="1">
        <v>-136804.65000000014</v>
      </c>
      <c r="O423" s="2">
        <v>2034035.2832000002</v>
      </c>
      <c r="P423" s="1">
        <v>-46714</v>
      </c>
      <c r="Q423" s="1">
        <v>0</v>
      </c>
      <c r="R423" s="1">
        <v>-3916.4565000003495</v>
      </c>
      <c r="S423" s="1">
        <v>0</v>
      </c>
      <c r="T423" s="27"/>
      <c r="U423" s="1">
        <v>0</v>
      </c>
      <c r="V423" s="1">
        <v>59662.993199999997</v>
      </c>
    </row>
    <row r="424" spans="1:22" ht="15.75" x14ac:dyDescent="0.25">
      <c r="A424" s="5" t="s">
        <v>267</v>
      </c>
      <c r="B424" s="6" t="s">
        <v>1</v>
      </c>
      <c r="C424" s="5" t="s">
        <v>41</v>
      </c>
      <c r="D424" s="4">
        <v>367</v>
      </c>
      <c r="E424" s="4">
        <v>345</v>
      </c>
      <c r="F424" s="4">
        <v>-22</v>
      </c>
      <c r="G424" s="28">
        <v>-0.06</v>
      </c>
      <c r="H424" s="2"/>
      <c r="I424" s="1">
        <v>3041632.3800000004</v>
      </c>
      <c r="J424" s="1">
        <v>2848461.3702500002</v>
      </c>
      <c r="K424" s="1">
        <v>-193171.0097500002</v>
      </c>
      <c r="L424" s="3">
        <v>-6.4000000000000001E-2</v>
      </c>
      <c r="M424" s="1">
        <v>-129043.21975000016</v>
      </c>
      <c r="N424" s="1">
        <v>-64127.790000000037</v>
      </c>
      <c r="O424" s="2">
        <v>640118.82000000007</v>
      </c>
      <c r="P424" s="1">
        <v>-89252</v>
      </c>
      <c r="Q424" s="1">
        <v>0</v>
      </c>
      <c r="R424" s="1">
        <v>-39791.219749999698</v>
      </c>
      <c r="S424" s="1">
        <v>0</v>
      </c>
      <c r="T424" s="27"/>
      <c r="U424" s="1">
        <v>0</v>
      </c>
      <c r="V424" s="1">
        <v>0</v>
      </c>
    </row>
    <row r="425" spans="1:22" ht="15.75" x14ac:dyDescent="0.25">
      <c r="A425" s="5" t="s">
        <v>266</v>
      </c>
      <c r="B425" s="6" t="s">
        <v>1</v>
      </c>
      <c r="C425" s="5" t="s">
        <v>52</v>
      </c>
      <c r="D425" s="4">
        <v>896</v>
      </c>
      <c r="E425" s="4">
        <v>825</v>
      </c>
      <c r="F425" s="4">
        <v>-71</v>
      </c>
      <c r="G425" s="28">
        <v>-7.9000000000000001E-2</v>
      </c>
      <c r="H425" s="2"/>
      <c r="I425" s="1">
        <v>6189741.2699999996</v>
      </c>
      <c r="J425" s="1">
        <v>5768975.9974999996</v>
      </c>
      <c r="K425" s="1">
        <v>-420765.27249999996</v>
      </c>
      <c r="L425" s="3">
        <v>-6.8000000000000005E-2</v>
      </c>
      <c r="M425" s="1">
        <v>-282768.01250000019</v>
      </c>
      <c r="N425" s="1">
        <v>-137997.26</v>
      </c>
      <c r="O425" s="2">
        <v>1537702.3444000001</v>
      </c>
      <c r="P425" s="1">
        <v>-322056</v>
      </c>
      <c r="Q425" s="1">
        <v>0</v>
      </c>
      <c r="R425" s="1">
        <v>39287.987499999937</v>
      </c>
      <c r="S425" s="1">
        <v>0</v>
      </c>
      <c r="T425" s="27"/>
      <c r="U425" s="1">
        <v>0</v>
      </c>
      <c r="V425" s="1">
        <v>56076.724400000006</v>
      </c>
    </row>
    <row r="426" spans="1:22" ht="15.75" x14ac:dyDescent="0.25">
      <c r="A426" s="5" t="s">
        <v>265</v>
      </c>
      <c r="B426" s="6" t="s">
        <v>3</v>
      </c>
      <c r="C426" s="5" t="s">
        <v>3</v>
      </c>
      <c r="D426" s="4">
        <v>311</v>
      </c>
      <c r="E426" s="4">
        <v>329</v>
      </c>
      <c r="F426" s="4">
        <v>18</v>
      </c>
      <c r="G426" s="28">
        <v>5.8000000000000003E-2</v>
      </c>
      <c r="H426" s="2"/>
      <c r="I426" s="1">
        <v>2223794.5100000002</v>
      </c>
      <c r="J426" s="1">
        <v>2295766.52</v>
      </c>
      <c r="K426" s="1">
        <v>71972.009999999776</v>
      </c>
      <c r="L426" s="3">
        <v>3.2000000000000001E-2</v>
      </c>
      <c r="M426" s="1">
        <v>71580</v>
      </c>
      <c r="N426" s="1">
        <v>392.00999999995111</v>
      </c>
      <c r="O426" s="2">
        <v>1267596.95</v>
      </c>
      <c r="P426" s="1">
        <v>85029</v>
      </c>
      <c r="Q426" s="1">
        <v>0</v>
      </c>
      <c r="R426" s="1">
        <v>-13449</v>
      </c>
      <c r="S426" s="1">
        <v>0</v>
      </c>
      <c r="T426" s="27"/>
      <c r="U426" s="1">
        <v>0</v>
      </c>
      <c r="V426" s="1">
        <v>0</v>
      </c>
    </row>
    <row r="427" spans="1:22" ht="15.75" x14ac:dyDescent="0.25">
      <c r="A427" s="5" t="s">
        <v>264</v>
      </c>
      <c r="B427" s="6" t="s">
        <v>1</v>
      </c>
      <c r="C427" s="5" t="s">
        <v>0</v>
      </c>
      <c r="D427" s="4">
        <v>783</v>
      </c>
      <c r="E427" s="4">
        <v>789</v>
      </c>
      <c r="F427" s="4">
        <v>6</v>
      </c>
      <c r="G427" s="28">
        <v>8.0000000000000002E-3</v>
      </c>
      <c r="H427" s="2"/>
      <c r="I427" s="1">
        <v>5619014.9900000002</v>
      </c>
      <c r="J427" s="1">
        <v>5616180.3399999999</v>
      </c>
      <c r="K427" s="1">
        <v>-2834.6500000003725</v>
      </c>
      <c r="L427" s="3">
        <v>-1E-3</v>
      </c>
      <c r="M427" s="1">
        <v>41736</v>
      </c>
      <c r="N427" s="1">
        <v>-44570.65000000014</v>
      </c>
      <c r="O427" s="2">
        <v>1469477.8687999998</v>
      </c>
      <c r="P427" s="1">
        <v>41736</v>
      </c>
      <c r="Q427" s="1">
        <v>0</v>
      </c>
      <c r="R427" s="1">
        <v>0</v>
      </c>
      <c r="S427" s="1">
        <v>0</v>
      </c>
      <c r="T427" s="27"/>
      <c r="U427" s="1">
        <v>0</v>
      </c>
      <c r="V427" s="1">
        <v>77035.238799999992</v>
      </c>
    </row>
    <row r="428" spans="1:22" ht="15.75" x14ac:dyDescent="0.25">
      <c r="A428" s="5" t="s">
        <v>263</v>
      </c>
      <c r="B428" s="6" t="s">
        <v>3</v>
      </c>
      <c r="C428" s="5" t="s">
        <v>3</v>
      </c>
      <c r="D428" s="4">
        <v>245</v>
      </c>
      <c r="E428" s="4">
        <v>340</v>
      </c>
      <c r="F428" s="4">
        <v>95</v>
      </c>
      <c r="G428" s="28">
        <v>0.38800000000000001</v>
      </c>
      <c r="H428" s="2"/>
      <c r="I428" s="1">
        <v>1931174.32</v>
      </c>
      <c r="J428" s="1">
        <v>2531939.12</v>
      </c>
      <c r="K428" s="1">
        <v>600764.80000000005</v>
      </c>
      <c r="L428" s="3">
        <v>0.311</v>
      </c>
      <c r="M428" s="1">
        <v>547220</v>
      </c>
      <c r="N428" s="1">
        <v>53544.799999999988</v>
      </c>
      <c r="O428" s="2">
        <v>1136180.1000000001</v>
      </c>
      <c r="P428" s="1">
        <v>563938</v>
      </c>
      <c r="Q428" s="1">
        <v>0</v>
      </c>
      <c r="R428" s="1">
        <v>-16718</v>
      </c>
      <c r="S428" s="1">
        <v>0</v>
      </c>
      <c r="T428" s="27"/>
      <c r="U428" s="1">
        <v>0</v>
      </c>
      <c r="V428" s="1">
        <v>0</v>
      </c>
    </row>
    <row r="429" spans="1:22" ht="15.75" x14ac:dyDescent="0.25">
      <c r="A429" s="5" t="s">
        <v>262</v>
      </c>
      <c r="B429" s="6" t="s">
        <v>3</v>
      </c>
      <c r="C429" s="5" t="s">
        <v>3</v>
      </c>
      <c r="D429" s="4">
        <v>413</v>
      </c>
      <c r="E429" s="4">
        <v>508</v>
      </c>
      <c r="F429" s="4">
        <v>95</v>
      </c>
      <c r="G429" s="28">
        <v>0.23</v>
      </c>
      <c r="H429" s="2"/>
      <c r="I429" s="1">
        <v>3574057.74</v>
      </c>
      <c r="J429" s="1">
        <v>4234610.74</v>
      </c>
      <c r="K429" s="1">
        <v>660553</v>
      </c>
      <c r="L429" s="3">
        <v>0.185</v>
      </c>
      <c r="M429" s="1">
        <v>559148</v>
      </c>
      <c r="N429" s="1">
        <v>101404.99999999988</v>
      </c>
      <c r="O429" s="2">
        <v>1762643.5</v>
      </c>
      <c r="P429" s="1">
        <v>583344</v>
      </c>
      <c r="Q429" s="1">
        <v>0</v>
      </c>
      <c r="R429" s="1">
        <v>-24196</v>
      </c>
      <c r="S429" s="1">
        <v>0</v>
      </c>
      <c r="T429" s="27"/>
      <c r="U429" s="1">
        <v>0</v>
      </c>
      <c r="V429" s="1">
        <v>0</v>
      </c>
    </row>
    <row r="430" spans="1:22" ht="15.75" x14ac:dyDescent="0.25">
      <c r="A430" s="5" t="s">
        <v>261</v>
      </c>
      <c r="B430" s="6" t="s">
        <v>3</v>
      </c>
      <c r="C430" s="5" t="s">
        <v>3</v>
      </c>
      <c r="D430" s="4">
        <v>1130</v>
      </c>
      <c r="E430" s="4">
        <v>1117</v>
      </c>
      <c r="F430" s="4">
        <v>-13</v>
      </c>
      <c r="G430" s="28">
        <v>-1.2E-2</v>
      </c>
      <c r="H430" s="2"/>
      <c r="I430" s="1">
        <v>9252841.7799999993</v>
      </c>
      <c r="J430" s="1">
        <v>8987425.4700000007</v>
      </c>
      <c r="K430" s="1">
        <v>-265416.30999999866</v>
      </c>
      <c r="L430" s="3">
        <v>-2.9000000000000001E-2</v>
      </c>
      <c r="M430" s="1">
        <v>-120341</v>
      </c>
      <c r="N430" s="1">
        <v>-145075.30999999959</v>
      </c>
      <c r="O430" s="2">
        <v>4021014.6</v>
      </c>
      <c r="P430" s="1">
        <v>-65861</v>
      </c>
      <c r="Q430" s="1">
        <v>0</v>
      </c>
      <c r="R430" s="1">
        <v>-54480</v>
      </c>
      <c r="S430" s="1">
        <v>0</v>
      </c>
      <c r="T430" s="27"/>
      <c r="U430" s="1">
        <v>0</v>
      </c>
      <c r="V430" s="1">
        <v>0</v>
      </c>
    </row>
    <row r="431" spans="1:22" ht="15.75" x14ac:dyDescent="0.25">
      <c r="A431" s="5" t="s">
        <v>260</v>
      </c>
      <c r="B431" s="6" t="s">
        <v>3</v>
      </c>
      <c r="C431" s="5" t="s">
        <v>3</v>
      </c>
      <c r="D431" s="4">
        <v>450</v>
      </c>
      <c r="E431" s="4">
        <v>583</v>
      </c>
      <c r="F431" s="4">
        <v>133</v>
      </c>
      <c r="G431" s="28">
        <v>0.29599999999999999</v>
      </c>
      <c r="H431" s="2"/>
      <c r="I431" s="1">
        <v>3627986.42</v>
      </c>
      <c r="J431" s="1">
        <v>4587942.78</v>
      </c>
      <c r="K431" s="1">
        <v>959956.36000000034</v>
      </c>
      <c r="L431" s="3">
        <v>0.26500000000000001</v>
      </c>
      <c r="M431" s="1">
        <v>750470</v>
      </c>
      <c r="N431" s="1">
        <v>209486.36</v>
      </c>
      <c r="O431" s="2">
        <v>2026008.77</v>
      </c>
      <c r="P431" s="1">
        <v>778575</v>
      </c>
      <c r="Q431" s="1">
        <v>0</v>
      </c>
      <c r="R431" s="1">
        <v>-28105</v>
      </c>
      <c r="S431" s="1">
        <v>0</v>
      </c>
      <c r="T431" s="27"/>
      <c r="U431" s="1">
        <v>0</v>
      </c>
      <c r="V431" s="1">
        <v>0</v>
      </c>
    </row>
    <row r="432" spans="1:22" ht="15.75" x14ac:dyDescent="0.25">
      <c r="A432" s="5" t="s">
        <v>259</v>
      </c>
      <c r="B432" s="6" t="s">
        <v>3</v>
      </c>
      <c r="C432" s="5" t="s">
        <v>3</v>
      </c>
      <c r="D432" s="4">
        <v>1067</v>
      </c>
      <c r="E432" s="4">
        <v>1100</v>
      </c>
      <c r="F432" s="4">
        <v>33</v>
      </c>
      <c r="G432" s="28">
        <v>3.1E-2</v>
      </c>
      <c r="H432" s="2"/>
      <c r="I432" s="1">
        <v>8565105.9100000001</v>
      </c>
      <c r="J432" s="1">
        <v>8598596.370000001</v>
      </c>
      <c r="K432" s="1">
        <v>33490.460000000894</v>
      </c>
      <c r="L432" s="3">
        <v>4.0000000000000001E-3</v>
      </c>
      <c r="M432" s="1">
        <v>147704</v>
      </c>
      <c r="N432" s="1">
        <v>-114213.54000000004</v>
      </c>
      <c r="O432" s="2">
        <v>4401855.29</v>
      </c>
      <c r="P432" s="1">
        <v>201112</v>
      </c>
      <c r="Q432" s="1">
        <v>0</v>
      </c>
      <c r="R432" s="1">
        <v>-53408</v>
      </c>
      <c r="S432" s="1">
        <v>0</v>
      </c>
      <c r="T432" s="27"/>
      <c r="U432" s="1">
        <v>0</v>
      </c>
      <c r="V432" s="1">
        <v>0</v>
      </c>
    </row>
    <row r="433" spans="1:22" ht="15.75" x14ac:dyDescent="0.25">
      <c r="A433" s="5" t="s">
        <v>258</v>
      </c>
      <c r="B433" s="6" t="s">
        <v>3</v>
      </c>
      <c r="C433" s="5" t="s">
        <v>3</v>
      </c>
      <c r="D433" s="4">
        <v>618</v>
      </c>
      <c r="E433" s="4">
        <v>568</v>
      </c>
      <c r="F433" s="4">
        <v>-50</v>
      </c>
      <c r="G433" s="28">
        <v>-8.1000000000000003E-2</v>
      </c>
      <c r="H433" s="2"/>
      <c r="I433" s="1">
        <v>5159251.3899999997</v>
      </c>
      <c r="J433" s="1">
        <v>4829522.3</v>
      </c>
      <c r="K433" s="1">
        <v>-329729.08999999985</v>
      </c>
      <c r="L433" s="3">
        <v>-6.4000000000000001E-2</v>
      </c>
      <c r="M433" s="1">
        <v>-302001</v>
      </c>
      <c r="N433" s="1">
        <v>-27728.089999999967</v>
      </c>
      <c r="O433" s="2">
        <v>2531508.1</v>
      </c>
      <c r="P433" s="1">
        <v>-274619</v>
      </c>
      <c r="Q433" s="1">
        <v>0</v>
      </c>
      <c r="R433" s="1">
        <v>-27382</v>
      </c>
      <c r="S433" s="1">
        <v>0</v>
      </c>
      <c r="T433" s="27"/>
      <c r="U433" s="1">
        <v>0</v>
      </c>
      <c r="V433" s="1">
        <v>0</v>
      </c>
    </row>
    <row r="434" spans="1:22" ht="15.75" x14ac:dyDescent="0.25">
      <c r="A434" s="5" t="s">
        <v>257</v>
      </c>
      <c r="B434" s="6" t="s">
        <v>3</v>
      </c>
      <c r="C434" s="5" t="s">
        <v>3</v>
      </c>
      <c r="D434" s="4">
        <v>664</v>
      </c>
      <c r="E434" s="4">
        <v>678</v>
      </c>
      <c r="F434" s="4">
        <v>14</v>
      </c>
      <c r="G434" s="28">
        <v>2.1000000000000001E-2</v>
      </c>
      <c r="H434" s="2"/>
      <c r="I434" s="1">
        <v>5534617.2800000003</v>
      </c>
      <c r="J434" s="1">
        <v>5521551.4699999997</v>
      </c>
      <c r="K434" s="1">
        <v>-13065.810000000522</v>
      </c>
      <c r="L434" s="3">
        <v>-2E-3</v>
      </c>
      <c r="M434" s="1">
        <v>56179</v>
      </c>
      <c r="N434" s="1">
        <v>-69244.809999999939</v>
      </c>
      <c r="O434" s="2">
        <v>2970877.3899999997</v>
      </c>
      <c r="P434" s="1">
        <v>89383</v>
      </c>
      <c r="Q434" s="1">
        <v>0</v>
      </c>
      <c r="R434" s="1">
        <v>-33204</v>
      </c>
      <c r="S434" s="1">
        <v>0</v>
      </c>
      <c r="T434" s="27"/>
      <c r="U434" s="1">
        <v>0</v>
      </c>
      <c r="V434" s="1">
        <v>0</v>
      </c>
    </row>
    <row r="435" spans="1:22" ht="15.75" x14ac:dyDescent="0.25">
      <c r="A435" s="5" t="s">
        <v>256</v>
      </c>
      <c r="B435" s="6" t="s">
        <v>3</v>
      </c>
      <c r="C435" s="5" t="s">
        <v>3</v>
      </c>
      <c r="D435" s="4">
        <v>769</v>
      </c>
      <c r="E435" s="4">
        <v>751</v>
      </c>
      <c r="F435" s="4">
        <v>-18</v>
      </c>
      <c r="G435" s="28">
        <v>-2.3E-2</v>
      </c>
      <c r="H435" s="2"/>
      <c r="I435" s="1">
        <v>6384004.71</v>
      </c>
      <c r="J435" s="1">
        <v>6218609.6899999995</v>
      </c>
      <c r="K435" s="1">
        <v>-165395.02000000048</v>
      </c>
      <c r="L435" s="3">
        <v>-2.5999999999999999E-2</v>
      </c>
      <c r="M435" s="1">
        <v>-121045</v>
      </c>
      <c r="N435" s="1">
        <v>-44350.020000000019</v>
      </c>
      <c r="O435" s="2">
        <v>3205497.08</v>
      </c>
      <c r="P435" s="1">
        <v>-84679</v>
      </c>
      <c r="Q435" s="1">
        <v>0</v>
      </c>
      <c r="R435" s="1">
        <v>-36366</v>
      </c>
      <c r="S435" s="1">
        <v>0</v>
      </c>
      <c r="T435" s="27"/>
      <c r="U435" s="1">
        <v>0</v>
      </c>
      <c r="V435" s="1">
        <v>0</v>
      </c>
    </row>
    <row r="436" spans="1:22" ht="15.75" x14ac:dyDescent="0.25">
      <c r="A436" s="5" t="s">
        <v>255</v>
      </c>
      <c r="B436" s="6" t="s">
        <v>3</v>
      </c>
      <c r="C436" s="5" t="s">
        <v>3</v>
      </c>
      <c r="D436" s="4">
        <v>683</v>
      </c>
      <c r="E436" s="4">
        <v>937</v>
      </c>
      <c r="F436" s="4">
        <v>254</v>
      </c>
      <c r="G436" s="28">
        <v>0.372</v>
      </c>
      <c r="H436" s="2"/>
      <c r="I436" s="1">
        <v>5470943.0999999996</v>
      </c>
      <c r="J436" s="1">
        <v>7327227.1699999999</v>
      </c>
      <c r="K436" s="1">
        <v>1856284.0700000003</v>
      </c>
      <c r="L436" s="3">
        <v>0.33900000000000002</v>
      </c>
      <c r="M436" s="1">
        <v>1437471</v>
      </c>
      <c r="N436" s="1">
        <v>418813.07000000018</v>
      </c>
      <c r="O436" s="2">
        <v>3930269.3200000003</v>
      </c>
      <c r="P436" s="1">
        <v>1483057</v>
      </c>
      <c r="Q436" s="1">
        <v>0</v>
      </c>
      <c r="R436" s="1">
        <v>-45586</v>
      </c>
      <c r="S436" s="1">
        <v>0</v>
      </c>
      <c r="T436" s="27"/>
      <c r="U436" s="1">
        <v>0</v>
      </c>
      <c r="V436" s="1">
        <v>0</v>
      </c>
    </row>
    <row r="437" spans="1:22" ht="15.75" x14ac:dyDescent="0.25">
      <c r="A437" s="5" t="s">
        <v>254</v>
      </c>
      <c r="B437" s="6" t="s">
        <v>3</v>
      </c>
      <c r="C437" s="5" t="s">
        <v>3</v>
      </c>
      <c r="D437" s="4">
        <v>860</v>
      </c>
      <c r="E437" s="4">
        <v>852</v>
      </c>
      <c r="F437" s="4">
        <v>-8</v>
      </c>
      <c r="G437" s="28">
        <v>-8.9999999999999993E-3</v>
      </c>
      <c r="H437" s="2"/>
      <c r="I437" s="1">
        <v>7488355.3700000001</v>
      </c>
      <c r="J437" s="1">
        <v>7323150.9399999995</v>
      </c>
      <c r="K437" s="1">
        <v>-165204.43000000063</v>
      </c>
      <c r="L437" s="3">
        <v>-2.1999999999999999E-2</v>
      </c>
      <c r="M437" s="1">
        <v>-42479</v>
      </c>
      <c r="N437" s="1">
        <v>-122725.4300000004</v>
      </c>
      <c r="O437" s="2">
        <v>3109578.62</v>
      </c>
      <c r="P437" s="1">
        <v>-1176</v>
      </c>
      <c r="Q437" s="1">
        <v>0</v>
      </c>
      <c r="R437" s="1">
        <v>-41303</v>
      </c>
      <c r="S437" s="1">
        <v>0</v>
      </c>
      <c r="T437" s="27"/>
      <c r="U437" s="1">
        <v>0</v>
      </c>
      <c r="V437" s="1">
        <v>0</v>
      </c>
    </row>
    <row r="438" spans="1:22" ht="15.75" x14ac:dyDescent="0.25">
      <c r="A438" s="5" t="s">
        <v>253</v>
      </c>
      <c r="B438" s="6" t="s">
        <v>3</v>
      </c>
      <c r="C438" s="5" t="s">
        <v>3</v>
      </c>
      <c r="D438" s="4">
        <v>0</v>
      </c>
      <c r="E438" s="4">
        <v>250</v>
      </c>
      <c r="F438" s="4">
        <v>250</v>
      </c>
      <c r="G438" s="28" t="s">
        <v>119</v>
      </c>
      <c r="H438" s="2"/>
      <c r="I438" s="1">
        <v>0</v>
      </c>
      <c r="J438" s="1">
        <v>1713818</v>
      </c>
      <c r="K438" s="1">
        <v>1713818</v>
      </c>
      <c r="L438" s="3" t="s">
        <v>119</v>
      </c>
      <c r="M438" s="1">
        <v>1587828</v>
      </c>
      <c r="N438" s="1">
        <v>125990</v>
      </c>
      <c r="O438" s="2">
        <v>649267.5</v>
      </c>
      <c r="P438" s="1">
        <v>1470120</v>
      </c>
      <c r="Q438" s="1">
        <v>0</v>
      </c>
      <c r="R438" s="1">
        <v>-12292</v>
      </c>
      <c r="S438" s="1">
        <v>130000</v>
      </c>
      <c r="T438" s="27"/>
      <c r="U438" s="1">
        <v>0</v>
      </c>
      <c r="V438" s="1">
        <v>0</v>
      </c>
    </row>
    <row r="439" spans="1:22" ht="15.75" x14ac:dyDescent="0.25">
      <c r="A439" s="5" t="s">
        <v>252</v>
      </c>
      <c r="B439" s="6" t="s">
        <v>3</v>
      </c>
      <c r="C439" s="5" t="s">
        <v>3</v>
      </c>
      <c r="D439" s="4">
        <v>885</v>
      </c>
      <c r="E439" s="4">
        <v>925</v>
      </c>
      <c r="F439" s="4">
        <v>40</v>
      </c>
      <c r="G439" s="28">
        <v>4.4999999999999998E-2</v>
      </c>
      <c r="H439" s="2"/>
      <c r="I439" s="1">
        <v>7127624.2200000007</v>
      </c>
      <c r="J439" s="1">
        <v>7283650.4800000004</v>
      </c>
      <c r="K439" s="1">
        <v>156026.25999999978</v>
      </c>
      <c r="L439" s="3">
        <v>2.1999999999999999E-2</v>
      </c>
      <c r="M439" s="1">
        <v>189840</v>
      </c>
      <c r="N439" s="1">
        <v>-33813.740000000224</v>
      </c>
      <c r="O439" s="2">
        <v>3941283.39</v>
      </c>
      <c r="P439" s="1">
        <v>235219</v>
      </c>
      <c r="Q439" s="1">
        <v>0</v>
      </c>
      <c r="R439" s="1">
        <v>-45379</v>
      </c>
      <c r="S439" s="1">
        <v>0</v>
      </c>
      <c r="T439" s="27"/>
      <c r="U439" s="1">
        <v>0</v>
      </c>
      <c r="V439" s="1">
        <v>0</v>
      </c>
    </row>
    <row r="440" spans="1:22" ht="15.75" x14ac:dyDescent="0.25">
      <c r="A440" s="5" t="s">
        <v>251</v>
      </c>
      <c r="B440" s="6" t="s">
        <v>3</v>
      </c>
      <c r="C440" s="5" t="s">
        <v>3</v>
      </c>
      <c r="D440" s="4">
        <v>626</v>
      </c>
      <c r="E440" s="4">
        <v>615</v>
      </c>
      <c r="F440" s="4">
        <v>-11</v>
      </c>
      <c r="G440" s="28">
        <v>-1.7999999999999999E-2</v>
      </c>
      <c r="H440" s="2"/>
      <c r="I440" s="1">
        <v>5301873.78</v>
      </c>
      <c r="J440" s="1">
        <v>5128044.91</v>
      </c>
      <c r="K440" s="1">
        <v>-173828.87000000011</v>
      </c>
      <c r="L440" s="3">
        <v>-3.3000000000000002E-2</v>
      </c>
      <c r="M440" s="1">
        <v>-82399</v>
      </c>
      <c r="N440" s="1">
        <v>-91429.870000000112</v>
      </c>
      <c r="O440" s="2">
        <v>2690358.54</v>
      </c>
      <c r="P440" s="1">
        <v>-52337</v>
      </c>
      <c r="Q440" s="1">
        <v>0</v>
      </c>
      <c r="R440" s="1">
        <v>-30062</v>
      </c>
      <c r="S440" s="1">
        <v>0</v>
      </c>
      <c r="T440" s="27"/>
      <c r="U440" s="1">
        <v>0</v>
      </c>
      <c r="V440" s="1">
        <v>0</v>
      </c>
    </row>
    <row r="441" spans="1:22" ht="15.75" x14ac:dyDescent="0.25">
      <c r="A441" s="5" t="s">
        <v>250</v>
      </c>
      <c r="B441" s="6" t="s">
        <v>3</v>
      </c>
      <c r="C441" s="5" t="s">
        <v>3</v>
      </c>
      <c r="D441" s="4">
        <v>941</v>
      </c>
      <c r="E441" s="4">
        <v>954</v>
      </c>
      <c r="F441" s="4">
        <v>13</v>
      </c>
      <c r="G441" s="28">
        <v>1.4E-2</v>
      </c>
      <c r="H441" s="2"/>
      <c r="I441" s="1">
        <v>7813326.9100000001</v>
      </c>
      <c r="J441" s="1">
        <v>7733669.3799999999</v>
      </c>
      <c r="K441" s="1">
        <v>-79657.530000000261</v>
      </c>
      <c r="L441" s="3">
        <v>-0.01</v>
      </c>
      <c r="M441" s="1">
        <v>40285</v>
      </c>
      <c r="N441" s="1">
        <v>-119942.53000000003</v>
      </c>
      <c r="O441" s="2">
        <v>4186359.46</v>
      </c>
      <c r="P441" s="1">
        <v>87031</v>
      </c>
      <c r="Q441" s="1">
        <v>0</v>
      </c>
      <c r="R441" s="1">
        <v>-46746</v>
      </c>
      <c r="S441" s="1">
        <v>0</v>
      </c>
      <c r="T441" s="27"/>
      <c r="U441" s="1">
        <v>0</v>
      </c>
      <c r="V441" s="1">
        <v>0</v>
      </c>
    </row>
    <row r="442" spans="1:22" ht="15.75" x14ac:dyDescent="0.25">
      <c r="A442" s="5" t="s">
        <v>249</v>
      </c>
      <c r="B442" s="6" t="s">
        <v>3</v>
      </c>
      <c r="C442" s="5" t="s">
        <v>3</v>
      </c>
      <c r="D442" s="4">
        <v>617</v>
      </c>
      <c r="E442" s="4">
        <v>611</v>
      </c>
      <c r="F442" s="4">
        <v>-6</v>
      </c>
      <c r="G442" s="28">
        <v>-0.01</v>
      </c>
      <c r="H442" s="2"/>
      <c r="I442" s="1">
        <v>5089379.2699999996</v>
      </c>
      <c r="J442" s="1">
        <v>4924959.54</v>
      </c>
      <c r="K442" s="1">
        <v>-164419.72999999952</v>
      </c>
      <c r="L442" s="3">
        <v>-3.2000000000000001E-2</v>
      </c>
      <c r="M442" s="1">
        <v>-59753</v>
      </c>
      <c r="N442" s="1">
        <v>-104666.7300000001</v>
      </c>
      <c r="O442" s="2">
        <v>2606675.17</v>
      </c>
      <c r="P442" s="1">
        <v>-29991</v>
      </c>
      <c r="Q442" s="1">
        <v>0</v>
      </c>
      <c r="R442" s="1">
        <v>-29762</v>
      </c>
      <c r="S442" s="1">
        <v>0</v>
      </c>
      <c r="T442" s="27"/>
      <c r="U442" s="1">
        <v>0</v>
      </c>
      <c r="V442" s="1">
        <v>0</v>
      </c>
    </row>
    <row r="443" spans="1:22" ht="15.75" x14ac:dyDescent="0.25">
      <c r="A443" s="5" t="s">
        <v>248</v>
      </c>
      <c r="B443" s="6" t="s">
        <v>3</v>
      </c>
      <c r="C443" s="5" t="s">
        <v>3</v>
      </c>
      <c r="D443" s="4">
        <v>558</v>
      </c>
      <c r="E443" s="4">
        <v>523</v>
      </c>
      <c r="F443" s="4">
        <v>-35</v>
      </c>
      <c r="G443" s="28">
        <v>-6.3E-2</v>
      </c>
      <c r="H443" s="2"/>
      <c r="I443" s="1">
        <v>5083576.12</v>
      </c>
      <c r="J443" s="1">
        <v>4711821.76</v>
      </c>
      <c r="K443" s="1">
        <v>-371754.36000000034</v>
      </c>
      <c r="L443" s="3">
        <v>-7.2999999999999995E-2</v>
      </c>
      <c r="M443" s="1">
        <v>-224240</v>
      </c>
      <c r="N443" s="1">
        <v>-147514.36000000034</v>
      </c>
      <c r="O443" s="2">
        <v>2324355.39</v>
      </c>
      <c r="P443" s="1">
        <v>-198760</v>
      </c>
      <c r="Q443" s="1">
        <v>0</v>
      </c>
      <c r="R443" s="1">
        <v>-25480</v>
      </c>
      <c r="S443" s="1">
        <v>0</v>
      </c>
      <c r="T443" s="27"/>
      <c r="U443" s="1">
        <v>0</v>
      </c>
      <c r="V443" s="1">
        <v>0</v>
      </c>
    </row>
    <row r="444" spans="1:22" ht="15.75" x14ac:dyDescent="0.25">
      <c r="A444" s="5" t="s">
        <v>247</v>
      </c>
      <c r="B444" s="6" t="s">
        <v>3</v>
      </c>
      <c r="C444" s="5" t="s">
        <v>3</v>
      </c>
      <c r="D444" s="4">
        <v>903</v>
      </c>
      <c r="E444" s="4">
        <v>912</v>
      </c>
      <c r="F444" s="4">
        <v>9</v>
      </c>
      <c r="G444" s="28">
        <v>0.01</v>
      </c>
      <c r="H444" s="2"/>
      <c r="I444" s="1">
        <v>7453831.7000000002</v>
      </c>
      <c r="J444" s="1">
        <v>7358441.3899999997</v>
      </c>
      <c r="K444" s="1">
        <v>-95390.310000000522</v>
      </c>
      <c r="L444" s="3">
        <v>-1.2999999999999999E-2</v>
      </c>
      <c r="M444" s="1">
        <v>17153</v>
      </c>
      <c r="N444" s="1">
        <v>-112543.31000000006</v>
      </c>
      <c r="O444" s="2">
        <v>3214190.01</v>
      </c>
      <c r="P444" s="1">
        <v>61745</v>
      </c>
      <c r="Q444" s="1">
        <v>0</v>
      </c>
      <c r="R444" s="1">
        <v>-44592</v>
      </c>
      <c r="S444" s="1">
        <v>0</v>
      </c>
      <c r="T444" s="27"/>
      <c r="U444" s="1">
        <v>0</v>
      </c>
      <c r="V444" s="1">
        <v>0</v>
      </c>
    </row>
    <row r="445" spans="1:22" ht="15.75" x14ac:dyDescent="0.25">
      <c r="A445" s="5" t="s">
        <v>246</v>
      </c>
      <c r="B445" s="6" t="s">
        <v>3</v>
      </c>
      <c r="C445" s="5" t="s">
        <v>3</v>
      </c>
      <c r="D445" s="4">
        <v>397</v>
      </c>
      <c r="E445" s="4">
        <v>399</v>
      </c>
      <c r="F445" s="4">
        <v>2</v>
      </c>
      <c r="G445" s="28">
        <v>5.0000000000000001E-3</v>
      </c>
      <c r="H445" s="2"/>
      <c r="I445" s="1">
        <v>3314589.71</v>
      </c>
      <c r="J445" s="1">
        <v>3311606.91</v>
      </c>
      <c r="K445" s="1">
        <v>-2982.7999999998137</v>
      </c>
      <c r="L445" s="3">
        <v>-1E-3</v>
      </c>
      <c r="M445" s="1">
        <v>-11120</v>
      </c>
      <c r="N445" s="1">
        <v>8137.2000000000698</v>
      </c>
      <c r="O445" s="2">
        <v>1483746.6</v>
      </c>
      <c r="P445" s="1">
        <v>8233</v>
      </c>
      <c r="Q445" s="1">
        <v>0</v>
      </c>
      <c r="R445" s="1">
        <v>-19353</v>
      </c>
      <c r="S445" s="1">
        <v>0</v>
      </c>
      <c r="T445" s="27"/>
      <c r="U445" s="1">
        <v>0</v>
      </c>
      <c r="V445" s="1">
        <v>0</v>
      </c>
    </row>
    <row r="446" spans="1:22" ht="15.75" x14ac:dyDescent="0.25">
      <c r="A446" s="5" t="s">
        <v>245</v>
      </c>
      <c r="B446" s="6" t="s">
        <v>3</v>
      </c>
      <c r="C446" s="5" t="s">
        <v>3</v>
      </c>
      <c r="D446" s="4">
        <v>409</v>
      </c>
      <c r="E446" s="4">
        <v>393</v>
      </c>
      <c r="F446" s="4">
        <v>-16</v>
      </c>
      <c r="G446" s="28">
        <v>-3.9E-2</v>
      </c>
      <c r="H446" s="2"/>
      <c r="I446" s="1">
        <v>3532787.39</v>
      </c>
      <c r="J446" s="1">
        <v>3410728.92</v>
      </c>
      <c r="K446" s="1">
        <v>-122058.4700000002</v>
      </c>
      <c r="L446" s="3">
        <v>-3.5000000000000003E-2</v>
      </c>
      <c r="M446" s="1">
        <v>-104472</v>
      </c>
      <c r="N446" s="1">
        <v>-17586.469999999972</v>
      </c>
      <c r="O446" s="2">
        <v>1473014.75</v>
      </c>
      <c r="P446" s="1">
        <v>-85267</v>
      </c>
      <c r="Q446" s="1">
        <v>0</v>
      </c>
      <c r="R446" s="1">
        <v>-19205</v>
      </c>
      <c r="S446" s="1">
        <v>0</v>
      </c>
      <c r="T446" s="27"/>
      <c r="U446" s="1">
        <v>0</v>
      </c>
      <c r="V446" s="1">
        <v>0</v>
      </c>
    </row>
    <row r="447" spans="1:22" ht="15.75" x14ac:dyDescent="0.25">
      <c r="A447" s="5" t="s">
        <v>244</v>
      </c>
      <c r="B447" s="6" t="s">
        <v>1</v>
      </c>
      <c r="C447" s="5" t="s">
        <v>23</v>
      </c>
      <c r="D447" s="4">
        <v>275</v>
      </c>
      <c r="E447" s="4">
        <v>257</v>
      </c>
      <c r="F447" s="4">
        <v>-18</v>
      </c>
      <c r="G447" s="28">
        <v>-6.5000000000000002E-2</v>
      </c>
      <c r="H447" s="2"/>
      <c r="I447" s="1">
        <v>2029357.06</v>
      </c>
      <c r="J447" s="1">
        <v>1936318.98</v>
      </c>
      <c r="K447" s="1">
        <v>-93038.080000000075</v>
      </c>
      <c r="L447" s="3">
        <v>-4.5999999999999999E-2</v>
      </c>
      <c r="M447" s="1">
        <v>-59221</v>
      </c>
      <c r="N447" s="1">
        <v>-33817.080000000075</v>
      </c>
      <c r="O447" s="2">
        <v>548906.321</v>
      </c>
      <c r="P447" s="1">
        <v>-59221</v>
      </c>
      <c r="Q447" s="1">
        <v>0</v>
      </c>
      <c r="R447" s="1">
        <v>0</v>
      </c>
      <c r="S447" s="1">
        <v>0</v>
      </c>
      <c r="T447" s="27"/>
      <c r="U447" s="1">
        <v>0</v>
      </c>
      <c r="V447" s="1">
        <v>3199.4209999999985</v>
      </c>
    </row>
    <row r="448" spans="1:22" ht="15.75" x14ac:dyDescent="0.25">
      <c r="A448" s="5" t="s">
        <v>243</v>
      </c>
      <c r="B448" s="6" t="s">
        <v>5</v>
      </c>
      <c r="C448" s="5" t="s">
        <v>15</v>
      </c>
      <c r="D448" s="4">
        <v>978</v>
      </c>
      <c r="E448" s="4">
        <v>948</v>
      </c>
      <c r="F448" s="4">
        <v>-30</v>
      </c>
      <c r="G448" s="28">
        <v>-3.1E-2</v>
      </c>
      <c r="H448" s="2"/>
      <c r="I448" s="1">
        <v>7526346.1899999995</v>
      </c>
      <c r="J448" s="1">
        <v>7384318.1299999999</v>
      </c>
      <c r="K448" s="1">
        <v>-142028.05999999959</v>
      </c>
      <c r="L448" s="3">
        <v>-1.9E-2</v>
      </c>
      <c r="M448" s="1">
        <v>-121123</v>
      </c>
      <c r="N448" s="1">
        <v>-20905.059999999823</v>
      </c>
      <c r="O448" s="2">
        <v>1931580.0149999999</v>
      </c>
      <c r="P448" s="1">
        <v>-121123</v>
      </c>
      <c r="Q448" s="1">
        <v>0</v>
      </c>
      <c r="R448" s="1">
        <v>0</v>
      </c>
      <c r="S448" s="1">
        <v>0</v>
      </c>
      <c r="T448" s="27"/>
      <c r="U448" s="1">
        <v>0</v>
      </c>
      <c r="V448" s="1">
        <v>354634.55499999993</v>
      </c>
    </row>
    <row r="449" spans="1:22" ht="15.75" x14ac:dyDescent="0.25">
      <c r="A449" s="5" t="s">
        <v>242</v>
      </c>
      <c r="B449" s="6" t="s">
        <v>57</v>
      </c>
      <c r="C449" s="5" t="s">
        <v>23</v>
      </c>
      <c r="D449" s="4">
        <v>243</v>
      </c>
      <c r="E449" s="4">
        <v>234</v>
      </c>
      <c r="F449" s="4">
        <v>-9</v>
      </c>
      <c r="G449" s="28">
        <v>-3.6999999999999998E-2</v>
      </c>
      <c r="H449" s="2"/>
      <c r="I449" s="1">
        <v>1438473.52</v>
      </c>
      <c r="J449" s="1">
        <v>1403929.95</v>
      </c>
      <c r="K449" s="1">
        <v>-34543.570000000065</v>
      </c>
      <c r="L449" s="3">
        <v>-2.4E-2</v>
      </c>
      <c r="M449" s="1">
        <v>0</v>
      </c>
      <c r="N449" s="1">
        <v>-34543.570000000065</v>
      </c>
      <c r="O449" s="2">
        <v>1528949.2962</v>
      </c>
      <c r="P449" s="1">
        <v>0</v>
      </c>
      <c r="Q449" s="1">
        <v>0</v>
      </c>
      <c r="R449" s="1">
        <v>0</v>
      </c>
      <c r="S449" s="1">
        <v>0</v>
      </c>
      <c r="T449" s="27"/>
      <c r="U449" s="1">
        <v>0</v>
      </c>
      <c r="V449" s="1">
        <v>116396.8662</v>
      </c>
    </row>
    <row r="450" spans="1:22" ht="15.75" x14ac:dyDescent="0.25">
      <c r="A450" s="5" t="s">
        <v>241</v>
      </c>
      <c r="B450" s="6" t="s">
        <v>5</v>
      </c>
      <c r="C450" s="5" t="s">
        <v>23</v>
      </c>
      <c r="D450" s="4">
        <v>1056</v>
      </c>
      <c r="E450" s="4">
        <v>1055</v>
      </c>
      <c r="F450" s="4">
        <v>-1</v>
      </c>
      <c r="G450" s="28">
        <v>-1E-3</v>
      </c>
      <c r="H450" s="2"/>
      <c r="I450" s="1">
        <v>6911698.6899999995</v>
      </c>
      <c r="J450" s="1">
        <v>7172833.1067500012</v>
      </c>
      <c r="K450" s="1">
        <v>261134.41675000172</v>
      </c>
      <c r="L450" s="3">
        <v>3.7999999999999999E-2</v>
      </c>
      <c r="M450" s="1">
        <v>144618.89675000124</v>
      </c>
      <c r="N450" s="1">
        <v>116515.52000000002</v>
      </c>
      <c r="O450" s="2">
        <v>1028727.2708000001</v>
      </c>
      <c r="P450" s="1">
        <v>1013</v>
      </c>
      <c r="Q450" s="1">
        <v>0</v>
      </c>
      <c r="R450" s="1">
        <v>143605.89675000089</v>
      </c>
      <c r="S450" s="1">
        <v>0</v>
      </c>
      <c r="T450" s="27"/>
      <c r="U450" s="1">
        <v>0</v>
      </c>
      <c r="V450" s="1">
        <v>10118.950800000004</v>
      </c>
    </row>
    <row r="451" spans="1:22" ht="15.75" x14ac:dyDescent="0.25">
      <c r="A451" s="5" t="s">
        <v>240</v>
      </c>
      <c r="B451" s="6" t="s">
        <v>1</v>
      </c>
      <c r="C451" s="5" t="s">
        <v>7</v>
      </c>
      <c r="D451" s="4">
        <v>572</v>
      </c>
      <c r="E451" s="4">
        <v>546</v>
      </c>
      <c r="F451" s="4">
        <v>-26</v>
      </c>
      <c r="G451" s="28">
        <v>-4.4999999999999998E-2</v>
      </c>
      <c r="H451" s="2"/>
      <c r="I451" s="1">
        <v>4077635.26</v>
      </c>
      <c r="J451" s="1">
        <v>3967104.8597499998</v>
      </c>
      <c r="K451" s="1">
        <v>-110530.40024999995</v>
      </c>
      <c r="L451" s="3">
        <v>-2.7E-2</v>
      </c>
      <c r="M451" s="1">
        <v>-62329.710250000004</v>
      </c>
      <c r="N451" s="1">
        <v>-48200.689999999944</v>
      </c>
      <c r="O451" s="2">
        <v>1052424.2801999999</v>
      </c>
      <c r="P451" s="1">
        <v>-82557</v>
      </c>
      <c r="Q451" s="1">
        <v>0</v>
      </c>
      <c r="R451" s="1">
        <v>20227.289750000258</v>
      </c>
      <c r="S451" s="1">
        <v>0</v>
      </c>
      <c r="T451" s="27"/>
      <c r="U451" s="1">
        <v>0</v>
      </c>
      <c r="V451" s="1">
        <v>38502.520199999999</v>
      </c>
    </row>
    <row r="452" spans="1:22" ht="15.75" x14ac:dyDescent="0.25">
      <c r="A452" s="5" t="s">
        <v>239</v>
      </c>
      <c r="B452" s="6" t="s">
        <v>1</v>
      </c>
      <c r="C452" s="5" t="s">
        <v>23</v>
      </c>
      <c r="D452" s="4">
        <v>363</v>
      </c>
      <c r="E452" s="4">
        <v>371</v>
      </c>
      <c r="F452" s="4">
        <v>8</v>
      </c>
      <c r="G452" s="28">
        <v>2.1999999999999999E-2</v>
      </c>
      <c r="H452" s="2"/>
      <c r="I452" s="1">
        <v>2443170.5</v>
      </c>
      <c r="J452" s="1">
        <v>2536002.23</v>
      </c>
      <c r="K452" s="1">
        <v>92831.729999999981</v>
      </c>
      <c r="L452" s="3">
        <v>3.7999999999999999E-2</v>
      </c>
      <c r="M452" s="1">
        <v>18670</v>
      </c>
      <c r="N452" s="1">
        <v>74161.729999999981</v>
      </c>
      <c r="O452" s="2">
        <v>313485.2464</v>
      </c>
      <c r="P452" s="1">
        <v>18670</v>
      </c>
      <c r="Q452" s="1">
        <v>0</v>
      </c>
      <c r="R452" s="1">
        <v>0</v>
      </c>
      <c r="S452" s="1">
        <v>0</v>
      </c>
      <c r="T452" s="27"/>
      <c r="U452" s="1">
        <v>0</v>
      </c>
      <c r="V452" s="1">
        <v>5096.0163999999986</v>
      </c>
    </row>
    <row r="453" spans="1:22" ht="15.75" x14ac:dyDescent="0.25">
      <c r="A453" s="5" t="s">
        <v>238</v>
      </c>
      <c r="B453" s="6" t="s">
        <v>1</v>
      </c>
      <c r="C453" s="5" t="s">
        <v>46</v>
      </c>
      <c r="D453" s="4">
        <v>1582</v>
      </c>
      <c r="E453" s="4">
        <v>1611</v>
      </c>
      <c r="F453" s="4">
        <v>29</v>
      </c>
      <c r="G453" s="28">
        <v>1.7999999999999999E-2</v>
      </c>
      <c r="H453" s="2"/>
      <c r="I453" s="1">
        <v>10252815.439999999</v>
      </c>
      <c r="J453" s="1">
        <v>10478962.129999999</v>
      </c>
      <c r="K453" s="1">
        <v>226146.68999999948</v>
      </c>
      <c r="L453" s="3">
        <v>2.1999999999999999E-2</v>
      </c>
      <c r="M453" s="1">
        <v>198015</v>
      </c>
      <c r="N453" s="1">
        <v>28131.689999999944</v>
      </c>
      <c r="O453" s="2">
        <v>1091172.4796</v>
      </c>
      <c r="P453" s="1">
        <v>198015</v>
      </c>
      <c r="Q453" s="1">
        <v>0</v>
      </c>
      <c r="R453" s="1">
        <v>0</v>
      </c>
      <c r="S453" s="1">
        <v>0</v>
      </c>
      <c r="T453" s="27"/>
      <c r="U453" s="1">
        <v>0</v>
      </c>
      <c r="V453" s="1">
        <v>5103.3495999999959</v>
      </c>
    </row>
    <row r="454" spans="1:22" ht="15.75" x14ac:dyDescent="0.25">
      <c r="A454" s="5" t="s">
        <v>237</v>
      </c>
      <c r="B454" s="6" t="s">
        <v>1</v>
      </c>
      <c r="C454" s="5" t="s">
        <v>9</v>
      </c>
      <c r="D454" s="4">
        <v>438</v>
      </c>
      <c r="E454" s="4">
        <v>432</v>
      </c>
      <c r="F454" s="4">
        <v>-6</v>
      </c>
      <c r="G454" s="28">
        <v>-1.4E-2</v>
      </c>
      <c r="H454" s="2"/>
      <c r="I454" s="1">
        <v>3781758.79</v>
      </c>
      <c r="J454" s="1">
        <v>3626319.7082500001</v>
      </c>
      <c r="K454" s="1">
        <v>-155439.0817499999</v>
      </c>
      <c r="L454" s="3">
        <v>-4.1000000000000002E-2</v>
      </c>
      <c r="M454" s="1">
        <v>-30484.521749999374</v>
      </c>
      <c r="N454" s="1">
        <v>-124954.56000000006</v>
      </c>
      <c r="O454" s="2">
        <v>1071351.1776000001</v>
      </c>
      <c r="P454" s="1">
        <v>-21294</v>
      </c>
      <c r="Q454" s="1">
        <v>0</v>
      </c>
      <c r="R454" s="1">
        <v>-9190.5217499997234</v>
      </c>
      <c r="S454" s="1">
        <v>0</v>
      </c>
      <c r="T454" s="27"/>
      <c r="U454" s="1">
        <v>0</v>
      </c>
      <c r="V454" s="1">
        <v>21089.407600000006</v>
      </c>
    </row>
    <row r="455" spans="1:22" ht="15.75" x14ac:dyDescent="0.25">
      <c r="A455" s="5" t="s">
        <v>236</v>
      </c>
      <c r="B455" s="6" t="s">
        <v>1</v>
      </c>
      <c r="C455" s="5" t="s">
        <v>97</v>
      </c>
      <c r="D455" s="4">
        <v>662</v>
      </c>
      <c r="E455" s="4">
        <v>704</v>
      </c>
      <c r="F455" s="4">
        <v>42</v>
      </c>
      <c r="G455" s="28">
        <v>6.3E-2</v>
      </c>
      <c r="H455" s="2"/>
      <c r="I455" s="1">
        <v>4686495.76</v>
      </c>
      <c r="J455" s="1">
        <v>4830888.9800000004</v>
      </c>
      <c r="K455" s="1">
        <v>144393.22000000067</v>
      </c>
      <c r="L455" s="3">
        <v>3.1E-2</v>
      </c>
      <c r="M455" s="1">
        <v>171417</v>
      </c>
      <c r="N455" s="1">
        <v>-27023.780000000028</v>
      </c>
      <c r="O455" s="2">
        <v>1167273.4635999999</v>
      </c>
      <c r="P455" s="1">
        <v>171417</v>
      </c>
      <c r="Q455" s="1">
        <v>0</v>
      </c>
      <c r="R455" s="1">
        <v>0</v>
      </c>
      <c r="S455" s="1">
        <v>0</v>
      </c>
      <c r="T455" s="27"/>
      <c r="U455" s="1">
        <v>0</v>
      </c>
      <c r="V455" s="1">
        <v>31178.143600000003</v>
      </c>
    </row>
    <row r="456" spans="1:22" ht="15.75" x14ac:dyDescent="0.25">
      <c r="A456" s="5" t="s">
        <v>235</v>
      </c>
      <c r="B456" s="6" t="s">
        <v>183</v>
      </c>
      <c r="C456" s="5" t="s">
        <v>185</v>
      </c>
      <c r="D456" s="4">
        <v>248</v>
      </c>
      <c r="E456" s="4">
        <v>274</v>
      </c>
      <c r="F456" s="4">
        <v>26</v>
      </c>
      <c r="G456" s="28">
        <v>0.105</v>
      </c>
      <c r="H456" s="2"/>
      <c r="I456" s="1">
        <v>1808303.7</v>
      </c>
      <c r="J456" s="1">
        <v>2084386.4</v>
      </c>
      <c r="K456" s="1">
        <v>276082.69999999995</v>
      </c>
      <c r="L456" s="3">
        <v>0.153</v>
      </c>
      <c r="M456" s="1">
        <v>148417</v>
      </c>
      <c r="N456" s="1">
        <v>127665.69999999995</v>
      </c>
      <c r="O456" s="7">
        <v>1111575.72</v>
      </c>
      <c r="P456" s="1">
        <v>161713</v>
      </c>
      <c r="Q456" s="1">
        <v>0</v>
      </c>
      <c r="R456" s="1">
        <v>-13296</v>
      </c>
      <c r="S456" s="1">
        <v>0</v>
      </c>
      <c r="T456" s="27"/>
      <c r="U456" s="1">
        <v>0</v>
      </c>
      <c r="V456" s="1">
        <v>0</v>
      </c>
    </row>
    <row r="457" spans="1:22" ht="15.75" x14ac:dyDescent="0.25">
      <c r="A457" s="5" t="s">
        <v>234</v>
      </c>
      <c r="B457" s="6" t="s">
        <v>183</v>
      </c>
      <c r="C457" s="5" t="s">
        <v>185</v>
      </c>
      <c r="D457" s="4">
        <v>491</v>
      </c>
      <c r="E457" s="4">
        <v>428</v>
      </c>
      <c r="F457" s="4">
        <v>-63</v>
      </c>
      <c r="G457" s="28">
        <v>-0.128</v>
      </c>
      <c r="H457" s="2"/>
      <c r="I457" s="1">
        <v>3733831.42</v>
      </c>
      <c r="J457" s="1">
        <v>3404940.82</v>
      </c>
      <c r="K457" s="1">
        <v>-328890.60000000009</v>
      </c>
      <c r="L457" s="3">
        <v>-8.7999999999999995E-2</v>
      </c>
      <c r="M457" s="1">
        <v>-399893</v>
      </c>
      <c r="N457" s="1">
        <v>71002.400000000023</v>
      </c>
      <c r="O457" s="2">
        <v>2041760.3399999999</v>
      </c>
      <c r="P457" s="1">
        <v>-379291</v>
      </c>
      <c r="Q457" s="1">
        <v>0</v>
      </c>
      <c r="R457" s="1">
        <v>-20602</v>
      </c>
      <c r="S457" s="1">
        <v>0</v>
      </c>
      <c r="T457" s="27"/>
      <c r="U457" s="1">
        <v>0</v>
      </c>
      <c r="V457" s="1">
        <v>0</v>
      </c>
    </row>
    <row r="458" spans="1:22" ht="15.75" x14ac:dyDescent="0.25">
      <c r="A458" s="5" t="s">
        <v>233</v>
      </c>
      <c r="B458" s="6" t="s">
        <v>183</v>
      </c>
      <c r="C458" s="5" t="s">
        <v>185</v>
      </c>
      <c r="D458" s="4">
        <v>488</v>
      </c>
      <c r="E458" s="4">
        <v>533</v>
      </c>
      <c r="F458" s="4">
        <v>45</v>
      </c>
      <c r="G458" s="28">
        <v>9.1999999999999998E-2</v>
      </c>
      <c r="H458" s="2"/>
      <c r="I458" s="1">
        <v>3825332.1</v>
      </c>
      <c r="J458" s="1">
        <v>4076622.26</v>
      </c>
      <c r="K458" s="1">
        <v>251290.15999999968</v>
      </c>
      <c r="L458" s="3">
        <v>6.6000000000000003E-2</v>
      </c>
      <c r="M458" s="1">
        <v>218070</v>
      </c>
      <c r="N458" s="1">
        <v>33220.159999999916</v>
      </c>
      <c r="O458" s="2">
        <v>2339394.0700000003</v>
      </c>
      <c r="P458" s="1">
        <v>243452</v>
      </c>
      <c r="Q458" s="1">
        <v>0</v>
      </c>
      <c r="R458" s="1">
        <v>-25382</v>
      </c>
      <c r="S458" s="1">
        <v>0</v>
      </c>
      <c r="T458" s="27"/>
      <c r="U458" s="1">
        <v>0</v>
      </c>
      <c r="V458" s="1">
        <v>0</v>
      </c>
    </row>
    <row r="459" spans="1:22" ht="15.75" x14ac:dyDescent="0.25">
      <c r="A459" s="5" t="s">
        <v>232</v>
      </c>
      <c r="B459" s="6" t="s">
        <v>1</v>
      </c>
      <c r="C459" s="5" t="s">
        <v>23</v>
      </c>
      <c r="D459" s="4">
        <v>600</v>
      </c>
      <c r="E459" s="4">
        <v>590</v>
      </c>
      <c r="F459" s="4">
        <v>-10</v>
      </c>
      <c r="G459" s="28">
        <v>-1.7000000000000001E-2</v>
      </c>
      <c r="H459" s="2"/>
      <c r="I459" s="1">
        <v>3813723.66</v>
      </c>
      <c r="J459" s="1">
        <v>3825887.4994999999</v>
      </c>
      <c r="K459" s="1">
        <v>12163.839499999769</v>
      </c>
      <c r="L459" s="3">
        <v>3.0000000000000001E-3</v>
      </c>
      <c r="M459" s="1">
        <v>-47572.750500000082</v>
      </c>
      <c r="N459" s="1">
        <v>59736.590000000026</v>
      </c>
      <c r="O459" s="2">
        <v>430632.65520000004</v>
      </c>
      <c r="P459" s="1">
        <v>-44222</v>
      </c>
      <c r="Q459" s="1">
        <v>0</v>
      </c>
      <c r="R459" s="1">
        <v>-3350.7504999997545</v>
      </c>
      <c r="S459" s="1">
        <v>0</v>
      </c>
      <c r="T459" s="27"/>
      <c r="U459" s="1">
        <v>0</v>
      </c>
      <c r="V459" s="1">
        <v>2221.1251999999999</v>
      </c>
    </row>
    <row r="460" spans="1:22" ht="15.75" x14ac:dyDescent="0.25">
      <c r="A460" s="5" t="s">
        <v>231</v>
      </c>
      <c r="B460" s="6" t="s">
        <v>1</v>
      </c>
      <c r="C460" s="5" t="s">
        <v>23</v>
      </c>
      <c r="D460" s="4">
        <v>629</v>
      </c>
      <c r="E460" s="4">
        <v>645</v>
      </c>
      <c r="F460" s="4">
        <v>16</v>
      </c>
      <c r="G460" s="28">
        <v>2.5000000000000001E-2</v>
      </c>
      <c r="H460" s="2"/>
      <c r="I460" s="1">
        <v>3940838.02</v>
      </c>
      <c r="J460" s="1">
        <v>3992563.52</v>
      </c>
      <c r="K460" s="1">
        <v>51725.5</v>
      </c>
      <c r="L460" s="3">
        <v>1.2999999999999999E-2</v>
      </c>
      <c r="M460" s="1">
        <v>72626</v>
      </c>
      <c r="N460" s="1">
        <v>-20900.5</v>
      </c>
      <c r="O460" s="7">
        <v>482203.05460000003</v>
      </c>
      <c r="P460" s="1">
        <v>72626</v>
      </c>
      <c r="Q460" s="1">
        <v>0</v>
      </c>
      <c r="R460" s="1">
        <v>0</v>
      </c>
      <c r="S460" s="1">
        <v>0</v>
      </c>
      <c r="T460" s="27"/>
      <c r="U460" s="1">
        <v>0</v>
      </c>
      <c r="V460" s="1">
        <v>2697.5346</v>
      </c>
    </row>
    <row r="461" spans="1:22" ht="15.75" x14ac:dyDescent="0.25">
      <c r="A461" s="5" t="s">
        <v>230</v>
      </c>
      <c r="B461" s="6" t="s">
        <v>1</v>
      </c>
      <c r="C461" s="5" t="s">
        <v>17</v>
      </c>
      <c r="D461" s="4">
        <v>538</v>
      </c>
      <c r="E461" s="4">
        <v>524</v>
      </c>
      <c r="F461" s="4">
        <v>-14</v>
      </c>
      <c r="G461" s="28">
        <v>-2.5999999999999999E-2</v>
      </c>
      <c r="H461" s="2"/>
      <c r="I461" s="1">
        <v>4124628.4499999997</v>
      </c>
      <c r="J461" s="1">
        <v>4016631.4470000006</v>
      </c>
      <c r="K461" s="1">
        <v>-107997.00299999909</v>
      </c>
      <c r="L461" s="3">
        <v>-2.5999999999999999E-2</v>
      </c>
      <c r="M461" s="1">
        <v>-39834.652999999002</v>
      </c>
      <c r="N461" s="1">
        <v>-68162.34999999986</v>
      </c>
      <c r="O461" s="2">
        <v>1400733.2853999999</v>
      </c>
      <c r="P461" s="1">
        <v>-36824</v>
      </c>
      <c r="Q461" s="1">
        <v>0</v>
      </c>
      <c r="R461" s="1">
        <v>-3010.6529999992927</v>
      </c>
      <c r="S461" s="1">
        <v>0</v>
      </c>
      <c r="T461" s="27"/>
      <c r="U461" s="1">
        <v>0</v>
      </c>
      <c r="V461" s="1">
        <v>265700.9754</v>
      </c>
    </row>
    <row r="462" spans="1:22" ht="15.75" x14ac:dyDescent="0.25">
      <c r="A462" s="5" t="s">
        <v>229</v>
      </c>
      <c r="B462" s="6" t="s">
        <v>5</v>
      </c>
      <c r="C462" s="5" t="s">
        <v>97</v>
      </c>
      <c r="D462" s="4">
        <v>405</v>
      </c>
      <c r="E462" s="4">
        <v>331</v>
      </c>
      <c r="F462" s="4">
        <v>-74</v>
      </c>
      <c r="G462" s="28">
        <v>-0.183</v>
      </c>
      <c r="H462" s="2"/>
      <c r="I462" s="1">
        <v>3658959.67</v>
      </c>
      <c r="J462" s="1">
        <v>3397198.13</v>
      </c>
      <c r="K462" s="1">
        <v>-261761.54000000004</v>
      </c>
      <c r="L462" s="3">
        <v>-7.1999999999999995E-2</v>
      </c>
      <c r="M462" s="1">
        <v>-313702</v>
      </c>
      <c r="N462" s="1">
        <v>51940.460000000196</v>
      </c>
      <c r="O462" s="2">
        <v>627117.32999999996</v>
      </c>
      <c r="P462" s="1">
        <v>-313702</v>
      </c>
      <c r="Q462" s="1">
        <v>0</v>
      </c>
      <c r="R462" s="1">
        <v>0</v>
      </c>
      <c r="S462" s="1">
        <v>0</v>
      </c>
      <c r="T462" s="27"/>
      <c r="U462" s="1">
        <v>0</v>
      </c>
      <c r="V462" s="1">
        <v>0</v>
      </c>
    </row>
    <row r="463" spans="1:22" ht="15.75" x14ac:dyDescent="0.25">
      <c r="A463" s="5" t="s">
        <v>228</v>
      </c>
      <c r="B463" s="6" t="s">
        <v>1</v>
      </c>
      <c r="C463" s="5" t="s">
        <v>17</v>
      </c>
      <c r="D463" s="4">
        <v>538</v>
      </c>
      <c r="E463" s="4">
        <v>507</v>
      </c>
      <c r="F463" s="4">
        <v>-31</v>
      </c>
      <c r="G463" s="28">
        <v>-5.8000000000000003E-2</v>
      </c>
      <c r="H463" s="2"/>
      <c r="I463" s="1">
        <v>3902124.5700000003</v>
      </c>
      <c r="J463" s="1">
        <v>3637347.74</v>
      </c>
      <c r="K463" s="1">
        <v>-264776.83000000007</v>
      </c>
      <c r="L463" s="3">
        <v>-6.8000000000000005E-2</v>
      </c>
      <c r="M463" s="1">
        <v>-149559</v>
      </c>
      <c r="N463" s="1">
        <v>-115217.83000000007</v>
      </c>
      <c r="O463" s="2">
        <v>992385.56030000001</v>
      </c>
      <c r="P463" s="1">
        <v>-149559</v>
      </c>
      <c r="Q463" s="1">
        <v>0</v>
      </c>
      <c r="R463" s="1">
        <v>0</v>
      </c>
      <c r="S463" s="1">
        <v>0</v>
      </c>
      <c r="T463" s="27"/>
      <c r="U463" s="1">
        <v>0</v>
      </c>
      <c r="V463" s="1">
        <v>8874.0202999999965</v>
      </c>
    </row>
    <row r="464" spans="1:22" ht="15.75" x14ac:dyDescent="0.25">
      <c r="A464" s="5" t="s">
        <v>227</v>
      </c>
      <c r="B464" s="6" t="s">
        <v>1</v>
      </c>
      <c r="C464" s="5" t="s">
        <v>46</v>
      </c>
      <c r="D464" s="4">
        <v>501</v>
      </c>
      <c r="E464" s="4">
        <v>466</v>
      </c>
      <c r="F464" s="4">
        <v>-35</v>
      </c>
      <c r="G464" s="28">
        <v>-7.0000000000000007E-2</v>
      </c>
      <c r="H464" s="2"/>
      <c r="I464" s="1">
        <v>4008426.21</v>
      </c>
      <c r="J464" s="1">
        <v>3830828.3139999998</v>
      </c>
      <c r="K464" s="1">
        <v>-177597.89600000018</v>
      </c>
      <c r="L464" s="3">
        <v>-4.3999999999999997E-2</v>
      </c>
      <c r="M464" s="1">
        <v>-108534.20600000024</v>
      </c>
      <c r="N464" s="1">
        <v>-69063.690000000061</v>
      </c>
      <c r="O464" s="2">
        <v>1091047.6202</v>
      </c>
      <c r="P464" s="1">
        <v>-172512</v>
      </c>
      <c r="Q464" s="1">
        <v>0</v>
      </c>
      <c r="R464" s="1">
        <v>63977.79399999998</v>
      </c>
      <c r="S464" s="1">
        <v>0</v>
      </c>
      <c r="T464" s="27"/>
      <c r="U464" s="1">
        <v>0</v>
      </c>
      <c r="V464" s="1">
        <v>92689.430200000003</v>
      </c>
    </row>
    <row r="465" spans="1:22" ht="15.75" x14ac:dyDescent="0.25">
      <c r="A465" s="5" t="s">
        <v>226</v>
      </c>
      <c r="B465" s="6" t="s">
        <v>1</v>
      </c>
      <c r="C465" s="5" t="s">
        <v>9</v>
      </c>
      <c r="D465" s="4">
        <v>376</v>
      </c>
      <c r="E465" s="4">
        <v>342</v>
      </c>
      <c r="F465" s="4">
        <v>-34</v>
      </c>
      <c r="G465" s="28">
        <v>-0.09</v>
      </c>
      <c r="H465" s="2"/>
      <c r="I465" s="1">
        <v>2811294.56</v>
      </c>
      <c r="J465" s="1">
        <v>2652525.0662500001</v>
      </c>
      <c r="K465" s="1">
        <v>-158769.49374999991</v>
      </c>
      <c r="L465" s="3">
        <v>-5.6000000000000001E-2</v>
      </c>
      <c r="M465" s="1">
        <v>-140674.71374999988</v>
      </c>
      <c r="N465" s="1">
        <v>-18094.780000000028</v>
      </c>
      <c r="O465" s="2">
        <v>774866.63620000007</v>
      </c>
      <c r="P465" s="1">
        <v>-106352</v>
      </c>
      <c r="Q465" s="1">
        <v>0</v>
      </c>
      <c r="R465" s="1">
        <v>-34322.713749999923</v>
      </c>
      <c r="S465" s="1">
        <v>0</v>
      </c>
      <c r="T465" s="27"/>
      <c r="U465" s="1">
        <v>0</v>
      </c>
      <c r="V465" s="1">
        <v>121323.13620000001</v>
      </c>
    </row>
    <row r="466" spans="1:22" ht="15.75" x14ac:dyDescent="0.25">
      <c r="A466" s="5" t="s">
        <v>225</v>
      </c>
      <c r="B466" s="6" t="s">
        <v>1</v>
      </c>
      <c r="C466" s="5" t="s">
        <v>56</v>
      </c>
      <c r="D466" s="4">
        <v>260</v>
      </c>
      <c r="E466" s="4">
        <v>263</v>
      </c>
      <c r="F466" s="4">
        <v>3</v>
      </c>
      <c r="G466" s="28">
        <v>1.2E-2</v>
      </c>
      <c r="H466" s="2"/>
      <c r="I466" s="1">
        <v>1892362.19</v>
      </c>
      <c r="J466" s="1">
        <v>1934960.9102500002</v>
      </c>
      <c r="K466" s="1">
        <v>42598.720250000246</v>
      </c>
      <c r="L466" s="3">
        <v>2.3E-2</v>
      </c>
      <c r="M466" s="1">
        <v>49782.940250000451</v>
      </c>
      <c r="N466" s="1">
        <v>-7184.2200000000885</v>
      </c>
      <c r="O466" s="2">
        <v>585729.65500000003</v>
      </c>
      <c r="P466" s="1">
        <v>21007</v>
      </c>
      <c r="Q466" s="1">
        <v>0</v>
      </c>
      <c r="R466" s="1">
        <v>28775.940250000243</v>
      </c>
      <c r="S466" s="1">
        <v>0</v>
      </c>
      <c r="T466" s="27"/>
      <c r="U466" s="1">
        <v>0</v>
      </c>
      <c r="V466" s="1">
        <v>20317.215</v>
      </c>
    </row>
    <row r="467" spans="1:22" ht="15.75" x14ac:dyDescent="0.25">
      <c r="A467" s="5" t="s">
        <v>224</v>
      </c>
      <c r="B467" s="6" t="s">
        <v>1</v>
      </c>
      <c r="C467" s="5" t="s">
        <v>27</v>
      </c>
      <c r="D467" s="4">
        <v>448</v>
      </c>
      <c r="E467" s="4">
        <v>437</v>
      </c>
      <c r="F467" s="4">
        <v>-11</v>
      </c>
      <c r="G467" s="28">
        <v>-2.5000000000000001E-2</v>
      </c>
      <c r="H467" s="2"/>
      <c r="I467" s="1">
        <v>3595494.15</v>
      </c>
      <c r="J467" s="1">
        <v>3651317.6125000003</v>
      </c>
      <c r="K467" s="1">
        <v>55823.462500000373</v>
      </c>
      <c r="L467" s="3">
        <v>1.6E-2</v>
      </c>
      <c r="M467" s="1">
        <v>81191.842500000261</v>
      </c>
      <c r="N467" s="1">
        <v>-25368.380000000121</v>
      </c>
      <c r="O467" s="2">
        <v>1057699.1324</v>
      </c>
      <c r="P467" s="1">
        <v>26467</v>
      </c>
      <c r="Q467" s="1">
        <v>0</v>
      </c>
      <c r="R467" s="1">
        <v>54724.842500000203</v>
      </c>
      <c r="S467" s="1">
        <v>0</v>
      </c>
      <c r="T467" s="27"/>
      <c r="U467" s="1">
        <v>0</v>
      </c>
      <c r="V467" s="1">
        <v>15751.832399999999</v>
      </c>
    </row>
    <row r="468" spans="1:22" ht="15.75" x14ac:dyDescent="0.25">
      <c r="A468" s="5" t="s">
        <v>223</v>
      </c>
      <c r="B468" s="6" t="s">
        <v>1</v>
      </c>
      <c r="C468" s="5" t="s">
        <v>23</v>
      </c>
      <c r="D468" s="4">
        <v>814</v>
      </c>
      <c r="E468" s="4">
        <v>779</v>
      </c>
      <c r="F468" s="4">
        <v>-35</v>
      </c>
      <c r="G468" s="28">
        <v>-4.2999999999999997E-2</v>
      </c>
      <c r="H468" s="2"/>
      <c r="I468" s="1">
        <v>5740874.4800000004</v>
      </c>
      <c r="J468" s="1">
        <v>5653009.2532500001</v>
      </c>
      <c r="K468" s="1">
        <v>-87865.22675000038</v>
      </c>
      <c r="L468" s="3">
        <v>-1.4999999999999999E-2</v>
      </c>
      <c r="M468" s="1">
        <v>-71052.496749999933</v>
      </c>
      <c r="N468" s="1">
        <v>-16812.729999999981</v>
      </c>
      <c r="O468" s="2">
        <v>1247129.6277999999</v>
      </c>
      <c r="P468" s="1">
        <v>-146437</v>
      </c>
      <c r="Q468" s="1">
        <v>0</v>
      </c>
      <c r="R468" s="1">
        <v>75384.503250000227</v>
      </c>
      <c r="S468" s="1">
        <v>0</v>
      </c>
      <c r="T468" s="27"/>
      <c r="U468" s="1">
        <v>0</v>
      </c>
      <c r="V468" s="1">
        <v>3078.7077999999983</v>
      </c>
    </row>
    <row r="469" spans="1:22" ht="15.75" x14ac:dyDescent="0.25">
      <c r="A469" s="5" t="s">
        <v>222</v>
      </c>
      <c r="B469" s="6" t="s">
        <v>1</v>
      </c>
      <c r="C469" s="5" t="s">
        <v>41</v>
      </c>
      <c r="D469" s="4">
        <v>362</v>
      </c>
      <c r="E469" s="4">
        <v>371</v>
      </c>
      <c r="F469" s="4">
        <v>9</v>
      </c>
      <c r="G469" s="28">
        <v>2.5000000000000001E-2</v>
      </c>
      <c r="H469" s="2"/>
      <c r="I469" s="1">
        <v>2754460.89</v>
      </c>
      <c r="J469" s="1">
        <v>2790105.0685000001</v>
      </c>
      <c r="K469" s="1">
        <v>35644.178499999922</v>
      </c>
      <c r="L469" s="3">
        <v>1.2999999999999999E-2</v>
      </c>
      <c r="M469" s="1">
        <v>58943.188500000164</v>
      </c>
      <c r="N469" s="1">
        <v>-23299.010000000009</v>
      </c>
      <c r="O469" s="2">
        <v>651360.35620000004</v>
      </c>
      <c r="P469" s="1">
        <v>29231</v>
      </c>
      <c r="Q469" s="1">
        <v>0</v>
      </c>
      <c r="R469" s="1">
        <v>29712.188500000128</v>
      </c>
      <c r="S469" s="1">
        <v>0</v>
      </c>
      <c r="T469" s="27"/>
      <c r="U469" s="1">
        <v>0</v>
      </c>
      <c r="V469" s="1">
        <v>6065.646200000002</v>
      </c>
    </row>
    <row r="470" spans="1:22" ht="15.75" x14ac:dyDescent="0.25">
      <c r="A470" s="5" t="s">
        <v>221</v>
      </c>
      <c r="B470" s="6" t="s">
        <v>1</v>
      </c>
      <c r="C470" s="5" t="s">
        <v>9</v>
      </c>
      <c r="D470" s="4">
        <v>569</v>
      </c>
      <c r="E470" s="4">
        <v>531</v>
      </c>
      <c r="F470" s="4">
        <v>-38</v>
      </c>
      <c r="G470" s="28">
        <v>-6.7000000000000004E-2</v>
      </c>
      <c r="H470" s="2"/>
      <c r="I470" s="1">
        <v>4095636.46</v>
      </c>
      <c r="J470" s="1">
        <v>3759382.8292500004</v>
      </c>
      <c r="K470" s="1">
        <v>-336253.63074999955</v>
      </c>
      <c r="L470" s="3">
        <v>-8.2000000000000003E-2</v>
      </c>
      <c r="M470" s="1">
        <v>-225979.63074999955</v>
      </c>
      <c r="N470" s="1">
        <v>-110274</v>
      </c>
      <c r="O470" s="2">
        <v>1012071.278</v>
      </c>
      <c r="P470" s="1">
        <v>-187962</v>
      </c>
      <c r="Q470" s="1">
        <v>0</v>
      </c>
      <c r="R470" s="1">
        <v>-38017.630749999487</v>
      </c>
      <c r="S470" s="1">
        <v>0</v>
      </c>
      <c r="T470" s="27"/>
      <c r="U470" s="1">
        <v>100000</v>
      </c>
      <c r="V470" s="1">
        <v>9385.5780000000013</v>
      </c>
    </row>
    <row r="471" spans="1:22" ht="15.75" x14ac:dyDescent="0.25">
      <c r="A471" s="5" t="s">
        <v>220</v>
      </c>
      <c r="B471" s="6" t="s">
        <v>1</v>
      </c>
      <c r="C471" s="5" t="s">
        <v>41</v>
      </c>
      <c r="D471" s="4">
        <v>236</v>
      </c>
      <c r="E471" s="4">
        <v>228</v>
      </c>
      <c r="F471" s="4">
        <v>-8</v>
      </c>
      <c r="G471" s="28">
        <v>-3.4000000000000002E-2</v>
      </c>
      <c r="H471" s="2"/>
      <c r="I471" s="1">
        <v>2052542.26</v>
      </c>
      <c r="J471" s="1">
        <v>1961060.13</v>
      </c>
      <c r="K471" s="1">
        <v>-91482.130000000121</v>
      </c>
      <c r="L471" s="3">
        <v>-4.4999999999999998E-2</v>
      </c>
      <c r="M471" s="1">
        <v>-36701</v>
      </c>
      <c r="N471" s="1">
        <v>-54781.130000000005</v>
      </c>
      <c r="O471" s="2">
        <v>517678.21640000003</v>
      </c>
      <c r="P471" s="1">
        <v>-36701</v>
      </c>
      <c r="Q471" s="1">
        <v>0</v>
      </c>
      <c r="R471" s="1">
        <v>0</v>
      </c>
      <c r="S471" s="1">
        <v>0</v>
      </c>
      <c r="T471" s="27"/>
      <c r="U471" s="1">
        <v>90000</v>
      </c>
      <c r="V471" s="1">
        <v>1758.0364000000009</v>
      </c>
    </row>
    <row r="472" spans="1:22" ht="15.75" x14ac:dyDescent="0.25">
      <c r="A472" s="5" t="s">
        <v>219</v>
      </c>
      <c r="B472" s="6" t="s">
        <v>1</v>
      </c>
      <c r="C472" s="5" t="s">
        <v>89</v>
      </c>
      <c r="D472" s="4">
        <v>1190</v>
      </c>
      <c r="E472" s="4">
        <v>1150</v>
      </c>
      <c r="F472" s="4">
        <v>-40</v>
      </c>
      <c r="G472" s="28">
        <v>-3.4000000000000002E-2</v>
      </c>
      <c r="H472" s="2"/>
      <c r="I472" s="1">
        <v>8438287.4800000004</v>
      </c>
      <c r="J472" s="1">
        <v>8102744.0920000002</v>
      </c>
      <c r="K472" s="1">
        <v>-335543.38800000027</v>
      </c>
      <c r="L472" s="3">
        <v>-0.04</v>
      </c>
      <c r="M472" s="1">
        <v>-193330.84800000023</v>
      </c>
      <c r="N472" s="1">
        <v>-142212.54000000004</v>
      </c>
      <c r="O472" s="2">
        <v>1989948.6536000001</v>
      </c>
      <c r="P472" s="1">
        <v>-157963</v>
      </c>
      <c r="Q472" s="1">
        <v>0</v>
      </c>
      <c r="R472" s="1">
        <v>-35367.848000000173</v>
      </c>
      <c r="S472" s="1">
        <v>0</v>
      </c>
      <c r="T472" s="27"/>
      <c r="U472" s="1">
        <v>0</v>
      </c>
      <c r="V472" s="1">
        <v>45402.553599999999</v>
      </c>
    </row>
    <row r="473" spans="1:22" ht="15.75" x14ac:dyDescent="0.25">
      <c r="A473" s="9" t="s">
        <v>218</v>
      </c>
      <c r="B473" s="6" t="s">
        <v>183</v>
      </c>
      <c r="C473" s="5" t="s">
        <v>185</v>
      </c>
      <c r="D473" s="4">
        <v>226</v>
      </c>
      <c r="E473" s="4">
        <v>258</v>
      </c>
      <c r="F473" s="4">
        <v>32</v>
      </c>
      <c r="G473" s="28">
        <v>0.14199999999999999</v>
      </c>
      <c r="H473" s="2"/>
      <c r="I473" s="1">
        <v>1773892.72</v>
      </c>
      <c r="J473" s="1">
        <v>1950045.48</v>
      </c>
      <c r="K473" s="1">
        <v>176152.76</v>
      </c>
      <c r="L473" s="3">
        <v>9.9000000000000005E-2</v>
      </c>
      <c r="M473" s="1">
        <v>173755</v>
      </c>
      <c r="N473" s="1">
        <v>2397.7599999999511</v>
      </c>
      <c r="O473" s="7">
        <v>1009754.16</v>
      </c>
      <c r="P473" s="1">
        <v>186412</v>
      </c>
      <c r="Q473" s="1">
        <v>0</v>
      </c>
      <c r="R473" s="1">
        <v>-12657</v>
      </c>
      <c r="S473" s="1">
        <v>0</v>
      </c>
      <c r="T473" s="27"/>
      <c r="U473" s="1">
        <v>0</v>
      </c>
      <c r="V473" s="1">
        <v>0</v>
      </c>
    </row>
    <row r="474" spans="1:22" ht="15.75" x14ac:dyDescent="0.25">
      <c r="A474" s="5" t="s">
        <v>217</v>
      </c>
      <c r="B474" s="6" t="s">
        <v>183</v>
      </c>
      <c r="C474" s="5" t="s">
        <v>185</v>
      </c>
      <c r="D474" s="4">
        <v>215</v>
      </c>
      <c r="E474" s="4">
        <v>184</v>
      </c>
      <c r="F474" s="4">
        <v>-31</v>
      </c>
      <c r="G474" s="28">
        <v>-0.14399999999999999</v>
      </c>
      <c r="H474" s="2"/>
      <c r="I474" s="1">
        <v>1668256.09</v>
      </c>
      <c r="J474" s="1">
        <v>1461661.88</v>
      </c>
      <c r="K474" s="1">
        <v>-206594.2100000002</v>
      </c>
      <c r="L474" s="3">
        <v>-0.124</v>
      </c>
      <c r="M474" s="1">
        <v>-184256</v>
      </c>
      <c r="N474" s="1">
        <v>-22338.210000000021</v>
      </c>
      <c r="O474" s="2">
        <v>802242.97</v>
      </c>
      <c r="P474" s="1">
        <v>-175238</v>
      </c>
      <c r="Q474" s="1">
        <v>0</v>
      </c>
      <c r="R474" s="1">
        <v>-9018</v>
      </c>
      <c r="S474" s="1">
        <v>0</v>
      </c>
      <c r="T474" s="27"/>
      <c r="U474" s="1">
        <v>0</v>
      </c>
      <c r="V474" s="1">
        <v>0</v>
      </c>
    </row>
    <row r="475" spans="1:22" ht="15.75" x14ac:dyDescent="0.25">
      <c r="A475" s="5" t="s">
        <v>216</v>
      </c>
      <c r="B475" s="6" t="s">
        <v>183</v>
      </c>
      <c r="C475" s="5" t="s">
        <v>185</v>
      </c>
      <c r="D475" s="4">
        <v>284</v>
      </c>
      <c r="E475" s="4">
        <v>329</v>
      </c>
      <c r="F475" s="4">
        <v>45</v>
      </c>
      <c r="G475" s="28">
        <v>0.158</v>
      </c>
      <c r="H475" s="2"/>
      <c r="I475" s="1">
        <v>2044535.52</v>
      </c>
      <c r="J475" s="1">
        <v>2379792.86</v>
      </c>
      <c r="K475" s="1">
        <v>335257.33999999985</v>
      </c>
      <c r="L475" s="3">
        <v>0.16400000000000001</v>
      </c>
      <c r="M475" s="1">
        <v>243270</v>
      </c>
      <c r="N475" s="1">
        <v>91987.339999999967</v>
      </c>
      <c r="O475" s="2">
        <v>1366445.44</v>
      </c>
      <c r="P475" s="1">
        <v>259329</v>
      </c>
      <c r="Q475" s="1">
        <v>0</v>
      </c>
      <c r="R475" s="1">
        <v>-16059</v>
      </c>
      <c r="S475" s="1">
        <v>0</v>
      </c>
      <c r="T475" s="27"/>
      <c r="U475" s="1">
        <v>0</v>
      </c>
      <c r="V475" s="1">
        <v>0</v>
      </c>
    </row>
    <row r="476" spans="1:22" ht="15.75" x14ac:dyDescent="0.25">
      <c r="A476" s="5" t="s">
        <v>215</v>
      </c>
      <c r="B476" s="6" t="s">
        <v>5</v>
      </c>
      <c r="C476" s="5" t="s">
        <v>0</v>
      </c>
      <c r="D476" s="4">
        <v>887</v>
      </c>
      <c r="E476" s="4">
        <v>1001</v>
      </c>
      <c r="F476" s="4">
        <v>114</v>
      </c>
      <c r="G476" s="28">
        <v>0.129</v>
      </c>
      <c r="H476" s="2"/>
      <c r="I476" s="1">
        <v>6144298.04</v>
      </c>
      <c r="J476" s="1">
        <v>6829481.2599999998</v>
      </c>
      <c r="K476" s="1">
        <v>685183.21999999974</v>
      </c>
      <c r="L476" s="3">
        <v>0.112</v>
      </c>
      <c r="M476" s="1">
        <v>575712</v>
      </c>
      <c r="N476" s="1">
        <v>109471.21999999997</v>
      </c>
      <c r="O476" s="7">
        <v>961494.26</v>
      </c>
      <c r="P476" s="1">
        <v>575712</v>
      </c>
      <c r="Q476" s="1">
        <v>0</v>
      </c>
      <c r="R476" s="1">
        <v>0</v>
      </c>
      <c r="S476" s="1">
        <v>0</v>
      </c>
      <c r="T476" s="27"/>
      <c r="U476" s="1">
        <v>200000</v>
      </c>
      <c r="V476" s="1">
        <v>0</v>
      </c>
    </row>
    <row r="477" spans="1:22" ht="15.75" x14ac:dyDescent="0.25">
      <c r="A477" s="5" t="s">
        <v>214</v>
      </c>
      <c r="B477" s="6" t="s">
        <v>10</v>
      </c>
      <c r="C477" s="5" t="s">
        <v>0</v>
      </c>
      <c r="D477" s="4">
        <v>130</v>
      </c>
      <c r="E477" s="4">
        <v>137</v>
      </c>
      <c r="F477" s="4">
        <v>7</v>
      </c>
      <c r="G477" s="28">
        <v>5.3999999999999999E-2</v>
      </c>
      <c r="H477" s="2"/>
      <c r="I477" s="1">
        <v>2641606.81</v>
      </c>
      <c r="J477" s="1">
        <v>2506183.6</v>
      </c>
      <c r="K477" s="1">
        <v>-135423.20999999996</v>
      </c>
      <c r="L477" s="3">
        <v>-5.0999999999999997E-2</v>
      </c>
      <c r="M477" s="1">
        <v>0</v>
      </c>
      <c r="N477" s="1">
        <v>-135423.20999999996</v>
      </c>
      <c r="O477" s="2">
        <v>2522143.3764</v>
      </c>
      <c r="P477" s="1">
        <v>0</v>
      </c>
      <c r="Q477" s="1">
        <v>0</v>
      </c>
      <c r="R477" s="1">
        <v>0</v>
      </c>
      <c r="S477" s="1">
        <v>0</v>
      </c>
      <c r="T477" s="27"/>
      <c r="U477" s="1">
        <v>0</v>
      </c>
      <c r="V477" s="1">
        <v>8368.0364000000009</v>
      </c>
    </row>
    <row r="478" spans="1:22" ht="15.75" x14ac:dyDescent="0.25">
      <c r="A478" s="5" t="s">
        <v>213</v>
      </c>
      <c r="B478" s="6" t="s">
        <v>1</v>
      </c>
      <c r="C478" s="5" t="s">
        <v>0</v>
      </c>
      <c r="D478" s="4">
        <v>1416</v>
      </c>
      <c r="E478" s="4">
        <v>1397</v>
      </c>
      <c r="F478" s="4">
        <v>-19</v>
      </c>
      <c r="G478" s="28">
        <v>-1.2999999999999999E-2</v>
      </c>
      <c r="H478" s="2"/>
      <c r="I478" s="1">
        <v>9431522.0700000003</v>
      </c>
      <c r="J478" s="1">
        <v>9213745.7892500013</v>
      </c>
      <c r="K478" s="1">
        <v>-217776.28074999899</v>
      </c>
      <c r="L478" s="3">
        <v>-2.3E-2</v>
      </c>
      <c r="M478" s="1">
        <v>-53611.560749999247</v>
      </c>
      <c r="N478" s="1">
        <v>-164164.7200000002</v>
      </c>
      <c r="O478" s="7">
        <v>2516191.2015999998</v>
      </c>
      <c r="P478" s="1">
        <v>-82639</v>
      </c>
      <c r="Q478" s="1">
        <v>0</v>
      </c>
      <c r="R478" s="1">
        <v>29027.439250000512</v>
      </c>
      <c r="S478" s="1">
        <v>0</v>
      </c>
      <c r="T478" s="27"/>
      <c r="U478" s="1">
        <v>0</v>
      </c>
      <c r="V478" s="1">
        <v>111023.00159999999</v>
      </c>
    </row>
    <row r="479" spans="1:22" ht="15.75" x14ac:dyDescent="0.25">
      <c r="A479" s="5" t="s">
        <v>212</v>
      </c>
      <c r="B479" s="6" t="s">
        <v>1</v>
      </c>
      <c r="C479" s="5" t="s">
        <v>32</v>
      </c>
      <c r="D479" s="4">
        <v>928</v>
      </c>
      <c r="E479" s="4">
        <v>934</v>
      </c>
      <c r="F479" s="4">
        <v>6</v>
      </c>
      <c r="G479" s="28">
        <v>6.0000000000000001E-3</v>
      </c>
      <c r="H479" s="2"/>
      <c r="I479" s="1">
        <v>6504754.0099999998</v>
      </c>
      <c r="J479" s="1">
        <v>6482075.3640000001</v>
      </c>
      <c r="K479" s="1">
        <v>-22678.645999999717</v>
      </c>
      <c r="L479" s="3">
        <v>-3.0000000000000001E-3</v>
      </c>
      <c r="M479" s="1">
        <v>-40697.565999999642</v>
      </c>
      <c r="N479" s="1">
        <v>18018.919999999925</v>
      </c>
      <c r="O479" s="2">
        <v>1547574.4219999998</v>
      </c>
      <c r="P479" s="1">
        <v>572</v>
      </c>
      <c r="Q479" s="1">
        <v>0</v>
      </c>
      <c r="R479" s="1">
        <v>-41269.565999999337</v>
      </c>
      <c r="S479" s="1">
        <v>0</v>
      </c>
      <c r="T479" s="27"/>
      <c r="U479" s="1">
        <v>0</v>
      </c>
      <c r="V479" s="1">
        <v>22194.482000000004</v>
      </c>
    </row>
    <row r="480" spans="1:22" ht="15.75" x14ac:dyDescent="0.25">
      <c r="A480" s="5" t="s">
        <v>211</v>
      </c>
      <c r="B480" s="6" t="s">
        <v>1</v>
      </c>
      <c r="C480" s="5" t="s">
        <v>15</v>
      </c>
      <c r="D480" s="4">
        <v>323</v>
      </c>
      <c r="E480" s="4">
        <v>321</v>
      </c>
      <c r="F480" s="4">
        <v>-2</v>
      </c>
      <c r="G480" s="28">
        <v>-6.0000000000000001E-3</v>
      </c>
      <c r="H480" s="2"/>
      <c r="I480" s="1">
        <v>2738879.99</v>
      </c>
      <c r="J480" s="1">
        <v>2627461.1742500002</v>
      </c>
      <c r="K480" s="1">
        <v>-111418.81575000007</v>
      </c>
      <c r="L480" s="3">
        <v>-4.1000000000000002E-2</v>
      </c>
      <c r="M480" s="1">
        <v>-76438.815749999834</v>
      </c>
      <c r="N480" s="1">
        <v>-34980.000000000116</v>
      </c>
      <c r="O480" s="2">
        <v>644686.96679999994</v>
      </c>
      <c r="P480" s="1">
        <v>-27652</v>
      </c>
      <c r="Q480" s="1">
        <v>0</v>
      </c>
      <c r="R480" s="1">
        <v>-48786.81574999982</v>
      </c>
      <c r="S480" s="1">
        <v>0</v>
      </c>
      <c r="T480" s="27"/>
      <c r="U480" s="1">
        <v>0</v>
      </c>
      <c r="V480" s="1">
        <v>1873.8267999999989</v>
      </c>
    </row>
    <row r="481" spans="1:22" ht="15.75" x14ac:dyDescent="0.25">
      <c r="A481" s="5" t="s">
        <v>210</v>
      </c>
      <c r="B481" s="6" t="s">
        <v>1</v>
      </c>
      <c r="C481" s="5" t="s">
        <v>17</v>
      </c>
      <c r="D481" s="4">
        <v>288</v>
      </c>
      <c r="E481" s="4">
        <v>270</v>
      </c>
      <c r="F481" s="4">
        <v>-18</v>
      </c>
      <c r="G481" s="28">
        <v>-6.3E-2</v>
      </c>
      <c r="H481" s="2"/>
      <c r="I481" s="1">
        <v>2507582.27</v>
      </c>
      <c r="J481" s="1">
        <v>2321209.1945000002</v>
      </c>
      <c r="K481" s="1">
        <v>-186373.0754999998</v>
      </c>
      <c r="L481" s="3">
        <v>-7.3999999999999996E-2</v>
      </c>
      <c r="M481" s="1">
        <v>-152684.94549999991</v>
      </c>
      <c r="N481" s="1">
        <v>-33688.130000000005</v>
      </c>
      <c r="O481" s="2">
        <v>756444.57440000004</v>
      </c>
      <c r="P481" s="1">
        <v>-75854</v>
      </c>
      <c r="Q481" s="1">
        <v>0</v>
      </c>
      <c r="R481" s="1">
        <v>-76830.945499999943</v>
      </c>
      <c r="S481" s="1">
        <v>0</v>
      </c>
      <c r="T481" s="27"/>
      <c r="U481" s="1">
        <v>0</v>
      </c>
      <c r="V481" s="1">
        <v>10827.024399999998</v>
      </c>
    </row>
    <row r="482" spans="1:22" ht="15.75" x14ac:dyDescent="0.25">
      <c r="A482" s="5" t="s">
        <v>209</v>
      </c>
      <c r="B482" s="6" t="s">
        <v>1</v>
      </c>
      <c r="C482" s="5" t="s">
        <v>19</v>
      </c>
      <c r="D482" s="4">
        <v>514</v>
      </c>
      <c r="E482" s="4">
        <v>547</v>
      </c>
      <c r="F482" s="4">
        <v>33</v>
      </c>
      <c r="G482" s="28">
        <v>6.4000000000000001E-2</v>
      </c>
      <c r="H482" s="2"/>
      <c r="I482" s="1">
        <v>3724155.13</v>
      </c>
      <c r="J482" s="1">
        <v>3901521.33</v>
      </c>
      <c r="K482" s="1">
        <v>177366.20000000019</v>
      </c>
      <c r="L482" s="3">
        <v>4.8000000000000001E-2</v>
      </c>
      <c r="M482" s="1">
        <v>135525</v>
      </c>
      <c r="N482" s="1">
        <v>41841.20000000007</v>
      </c>
      <c r="O482" s="2">
        <v>1024581.8300000001</v>
      </c>
      <c r="P482" s="1">
        <v>135525</v>
      </c>
      <c r="Q482" s="1">
        <v>0</v>
      </c>
      <c r="R482" s="1">
        <v>0</v>
      </c>
      <c r="S482" s="1">
        <v>0</v>
      </c>
      <c r="T482" s="27"/>
      <c r="U482" s="1">
        <v>0</v>
      </c>
      <c r="V482" s="1">
        <v>0</v>
      </c>
    </row>
    <row r="483" spans="1:22" ht="15.75" x14ac:dyDescent="0.25">
      <c r="A483" s="5" t="s">
        <v>208</v>
      </c>
      <c r="B483" s="6" t="s">
        <v>3</v>
      </c>
      <c r="C483" s="5" t="s">
        <v>3</v>
      </c>
      <c r="D483" s="4">
        <v>394</v>
      </c>
      <c r="E483" s="4">
        <v>405</v>
      </c>
      <c r="F483" s="4">
        <v>11</v>
      </c>
      <c r="G483" s="28">
        <v>2.8000000000000001E-2</v>
      </c>
      <c r="H483" s="2"/>
      <c r="I483" s="1">
        <v>3429797.73</v>
      </c>
      <c r="J483" s="1">
        <v>3431073.24</v>
      </c>
      <c r="K483" s="1">
        <v>1275.5100000002421</v>
      </c>
      <c r="L483" s="3">
        <v>0</v>
      </c>
      <c r="M483" s="1">
        <v>41539</v>
      </c>
      <c r="N483" s="1">
        <v>-40263.489999999991</v>
      </c>
      <c r="O483" s="2">
        <v>1704613.3900000001</v>
      </c>
      <c r="P483" s="1">
        <v>61157</v>
      </c>
      <c r="Q483" s="1">
        <v>0</v>
      </c>
      <c r="R483" s="1">
        <v>-19618</v>
      </c>
      <c r="S483" s="1">
        <v>0</v>
      </c>
      <c r="T483" s="27"/>
      <c r="U483" s="1">
        <v>0</v>
      </c>
      <c r="V483" s="1">
        <v>0</v>
      </c>
    </row>
    <row r="484" spans="1:22" ht="15.75" x14ac:dyDescent="0.25">
      <c r="A484" s="5" t="s">
        <v>207</v>
      </c>
      <c r="B484" s="6" t="s">
        <v>3</v>
      </c>
      <c r="C484" s="5" t="s">
        <v>3</v>
      </c>
      <c r="D484" s="4">
        <v>546</v>
      </c>
      <c r="E484" s="4">
        <v>503</v>
      </c>
      <c r="F484" s="4">
        <v>-43</v>
      </c>
      <c r="G484" s="28">
        <v>-7.9000000000000001E-2</v>
      </c>
      <c r="H484" s="2"/>
      <c r="I484" s="1">
        <v>5052553.76</v>
      </c>
      <c r="J484" s="1">
        <v>4650530.88</v>
      </c>
      <c r="K484" s="1">
        <v>-402022.87999999989</v>
      </c>
      <c r="L484" s="3">
        <v>-0.08</v>
      </c>
      <c r="M484" s="1">
        <v>-266314</v>
      </c>
      <c r="N484" s="1">
        <v>-135708.87999999989</v>
      </c>
      <c r="O484" s="2">
        <v>1857467.1600000001</v>
      </c>
      <c r="P484" s="1">
        <v>-242276</v>
      </c>
      <c r="Q484" s="1">
        <v>0</v>
      </c>
      <c r="R484" s="1">
        <v>-24038</v>
      </c>
      <c r="S484" s="1">
        <v>0</v>
      </c>
      <c r="T484" s="27"/>
      <c r="U484" s="1">
        <v>0</v>
      </c>
      <c r="V484" s="1">
        <v>0</v>
      </c>
    </row>
    <row r="485" spans="1:22" ht="15.75" x14ac:dyDescent="0.25">
      <c r="A485" s="5" t="s">
        <v>206</v>
      </c>
      <c r="B485" s="6" t="s">
        <v>3</v>
      </c>
      <c r="C485" s="5" t="s">
        <v>3</v>
      </c>
      <c r="D485" s="4">
        <v>534</v>
      </c>
      <c r="E485" s="4">
        <v>546</v>
      </c>
      <c r="F485" s="4">
        <v>12</v>
      </c>
      <c r="G485" s="28">
        <v>2.1999999999999999E-2</v>
      </c>
      <c r="H485" s="2"/>
      <c r="I485" s="1">
        <v>4876236.5199999996</v>
      </c>
      <c r="J485" s="1">
        <v>4848157.54</v>
      </c>
      <c r="K485" s="1">
        <v>-28078.979999999516</v>
      </c>
      <c r="L485" s="3">
        <v>-6.0000000000000001E-3</v>
      </c>
      <c r="M485" s="1">
        <v>58408</v>
      </c>
      <c r="N485" s="1">
        <v>-86486.979999999981</v>
      </c>
      <c r="O485" s="2">
        <v>1913473.05</v>
      </c>
      <c r="P485" s="1">
        <v>84679</v>
      </c>
      <c r="Q485" s="1">
        <v>0</v>
      </c>
      <c r="R485" s="1">
        <v>-26271</v>
      </c>
      <c r="S485" s="1">
        <v>0</v>
      </c>
      <c r="T485" s="27"/>
      <c r="U485" s="1">
        <v>0</v>
      </c>
      <c r="V485" s="1">
        <v>0</v>
      </c>
    </row>
    <row r="486" spans="1:22" ht="15.75" x14ac:dyDescent="0.25">
      <c r="A486" s="5" t="s">
        <v>205</v>
      </c>
      <c r="B486" s="6" t="s">
        <v>3</v>
      </c>
      <c r="C486" s="5" t="s">
        <v>3</v>
      </c>
      <c r="D486" s="4">
        <v>420</v>
      </c>
      <c r="E486" s="4">
        <v>382</v>
      </c>
      <c r="F486" s="4">
        <v>-38</v>
      </c>
      <c r="G486" s="28">
        <v>-0.09</v>
      </c>
      <c r="H486" s="2"/>
      <c r="I486" s="1">
        <v>3758966.56</v>
      </c>
      <c r="J486" s="1">
        <v>3463971.47</v>
      </c>
      <c r="K486" s="1">
        <v>-294995.08999999985</v>
      </c>
      <c r="L486" s="3">
        <v>-7.8E-2</v>
      </c>
      <c r="M486" s="1">
        <v>-234830</v>
      </c>
      <c r="N486" s="1">
        <v>-60165.089999999851</v>
      </c>
      <c r="O486" s="2">
        <v>1424308.79</v>
      </c>
      <c r="P486" s="1">
        <v>-216401</v>
      </c>
      <c r="Q486" s="1">
        <v>0</v>
      </c>
      <c r="R486" s="1">
        <v>-18429</v>
      </c>
      <c r="S486" s="1">
        <v>0</v>
      </c>
      <c r="T486" s="27"/>
      <c r="U486" s="1">
        <v>0</v>
      </c>
      <c r="V486" s="1">
        <v>0</v>
      </c>
    </row>
    <row r="487" spans="1:22" ht="15.75" x14ac:dyDescent="0.25">
      <c r="A487" s="5" t="s">
        <v>204</v>
      </c>
      <c r="B487" s="6" t="s">
        <v>1</v>
      </c>
      <c r="C487" s="5" t="s">
        <v>23</v>
      </c>
      <c r="D487" s="4">
        <v>886</v>
      </c>
      <c r="E487" s="4">
        <v>884</v>
      </c>
      <c r="F487" s="4">
        <v>-2</v>
      </c>
      <c r="G487" s="28">
        <v>-2E-3</v>
      </c>
      <c r="H487" s="2"/>
      <c r="I487" s="1">
        <v>5952478.7400000002</v>
      </c>
      <c r="J487" s="1">
        <v>5954692.5510000009</v>
      </c>
      <c r="K487" s="1">
        <v>2213.8110000006855</v>
      </c>
      <c r="L487" s="3">
        <v>0</v>
      </c>
      <c r="M487" s="1">
        <v>-62734.628999999724</v>
      </c>
      <c r="N487" s="1">
        <v>64948.439999999944</v>
      </c>
      <c r="O487" s="2">
        <v>1212920.4706000001</v>
      </c>
      <c r="P487" s="1">
        <v>11689</v>
      </c>
      <c r="Q487" s="1">
        <v>0</v>
      </c>
      <c r="R487" s="1">
        <v>-74423.629000000015</v>
      </c>
      <c r="S487" s="1">
        <v>0</v>
      </c>
      <c r="T487" s="27"/>
      <c r="U487" s="1">
        <v>0</v>
      </c>
      <c r="V487" s="1">
        <v>53668.900600000001</v>
      </c>
    </row>
    <row r="488" spans="1:22" ht="15.75" x14ac:dyDescent="0.25">
      <c r="A488" s="5" t="s">
        <v>203</v>
      </c>
      <c r="B488" s="6" t="s">
        <v>5</v>
      </c>
      <c r="C488" s="5" t="s">
        <v>97</v>
      </c>
      <c r="D488" s="4">
        <v>643</v>
      </c>
      <c r="E488" s="4">
        <v>677</v>
      </c>
      <c r="F488" s="4">
        <v>34</v>
      </c>
      <c r="G488" s="28">
        <v>5.2999999999999999E-2</v>
      </c>
      <c r="H488" s="2"/>
      <c r="I488" s="1">
        <v>6043358.9199999999</v>
      </c>
      <c r="J488" s="1">
        <v>6009602.3799999999</v>
      </c>
      <c r="K488" s="1">
        <v>-33756.540000000037</v>
      </c>
      <c r="L488" s="3">
        <v>-6.0000000000000001E-3</v>
      </c>
      <c r="M488" s="1">
        <v>43584</v>
      </c>
      <c r="N488" s="1">
        <v>-77340.540000000037</v>
      </c>
      <c r="O488" s="2">
        <v>1504113.6259999999</v>
      </c>
      <c r="P488" s="1">
        <v>43584</v>
      </c>
      <c r="Q488" s="1">
        <v>0</v>
      </c>
      <c r="R488" s="1">
        <v>0</v>
      </c>
      <c r="S488" s="1">
        <v>0</v>
      </c>
      <c r="T488" s="27"/>
      <c r="U488" s="1">
        <v>0</v>
      </c>
      <c r="V488" s="1">
        <v>126563.84600000001</v>
      </c>
    </row>
    <row r="489" spans="1:22" ht="15.75" x14ac:dyDescent="0.25">
      <c r="A489" s="5" t="s">
        <v>202</v>
      </c>
      <c r="B489" s="6" t="s">
        <v>5</v>
      </c>
      <c r="C489" s="5" t="s">
        <v>167</v>
      </c>
      <c r="D489" s="4">
        <v>520</v>
      </c>
      <c r="E489" s="4">
        <v>535</v>
      </c>
      <c r="F489" s="4">
        <v>15</v>
      </c>
      <c r="G489" s="28">
        <v>2.9000000000000001E-2</v>
      </c>
      <c r="H489" s="2"/>
      <c r="I489" s="1">
        <v>4630620.2799999993</v>
      </c>
      <c r="J489" s="1">
        <v>4663366.7664999999</v>
      </c>
      <c r="K489" s="1">
        <v>32746.486500000581</v>
      </c>
      <c r="L489" s="3">
        <v>7.0000000000000001E-3</v>
      </c>
      <c r="M489" s="1">
        <v>27662.406500000507</v>
      </c>
      <c r="N489" s="1">
        <v>5084.0800000000745</v>
      </c>
      <c r="O489" s="2">
        <v>1514124.4141000002</v>
      </c>
      <c r="P489" s="1">
        <v>67403</v>
      </c>
      <c r="Q489" s="1">
        <v>0</v>
      </c>
      <c r="R489" s="1">
        <v>-39740.593499999355</v>
      </c>
      <c r="S489" s="1">
        <v>0</v>
      </c>
      <c r="T489" s="27"/>
      <c r="U489" s="1">
        <v>0</v>
      </c>
      <c r="V489" s="1">
        <v>95975.314100000018</v>
      </c>
    </row>
    <row r="490" spans="1:22" ht="15.75" x14ac:dyDescent="0.25">
      <c r="A490" s="5" t="s">
        <v>201</v>
      </c>
      <c r="B490" s="6" t="s">
        <v>1</v>
      </c>
      <c r="C490" s="5" t="s">
        <v>97</v>
      </c>
      <c r="D490" s="4">
        <v>536</v>
      </c>
      <c r="E490" s="4">
        <v>559</v>
      </c>
      <c r="F490" s="4">
        <v>23</v>
      </c>
      <c r="G490" s="28">
        <v>4.2999999999999997E-2</v>
      </c>
      <c r="H490" s="2"/>
      <c r="I490" s="1">
        <v>3746411.95</v>
      </c>
      <c r="J490" s="1">
        <v>3873519.33</v>
      </c>
      <c r="K490" s="1">
        <v>127107.37999999989</v>
      </c>
      <c r="L490" s="3">
        <v>3.4000000000000002E-2</v>
      </c>
      <c r="M490" s="1">
        <v>150042</v>
      </c>
      <c r="N490" s="1">
        <v>-22934.620000000112</v>
      </c>
      <c r="O490" s="2">
        <v>1173999.5421999998</v>
      </c>
      <c r="P490" s="1">
        <v>150042</v>
      </c>
      <c r="Q490" s="1">
        <v>0</v>
      </c>
      <c r="R490" s="1">
        <v>0</v>
      </c>
      <c r="S490" s="1">
        <v>0</v>
      </c>
      <c r="T490" s="27"/>
      <c r="U490" s="1">
        <v>0</v>
      </c>
      <c r="V490" s="1">
        <v>183263.41220000002</v>
      </c>
    </row>
    <row r="491" spans="1:22" ht="15.75" x14ac:dyDescent="0.25">
      <c r="A491" s="5" t="s">
        <v>200</v>
      </c>
      <c r="B491" s="6" t="s">
        <v>1</v>
      </c>
      <c r="C491" s="5" t="s">
        <v>17</v>
      </c>
      <c r="D491" s="4">
        <v>471</v>
      </c>
      <c r="E491" s="4">
        <v>422</v>
      </c>
      <c r="F491" s="4">
        <v>-49</v>
      </c>
      <c r="G491" s="28">
        <v>-0.104</v>
      </c>
      <c r="H491" s="2"/>
      <c r="I491" s="1">
        <v>3691090.12</v>
      </c>
      <c r="J491" s="1">
        <v>3405334.6777499998</v>
      </c>
      <c r="K491" s="1">
        <v>-285755.44225000031</v>
      </c>
      <c r="L491" s="3">
        <v>-7.6999999999999999E-2</v>
      </c>
      <c r="M491" s="1">
        <v>-209927.96224999987</v>
      </c>
      <c r="N491" s="1">
        <v>-75827.480000000098</v>
      </c>
      <c r="O491" s="2">
        <v>803706.22</v>
      </c>
      <c r="P491" s="1">
        <v>-224254</v>
      </c>
      <c r="Q491" s="1">
        <v>0</v>
      </c>
      <c r="R491" s="1">
        <v>14326.037750000061</v>
      </c>
      <c r="S491" s="1">
        <v>0</v>
      </c>
      <c r="T491" s="27"/>
      <c r="U491" s="1">
        <v>0</v>
      </c>
      <c r="V491" s="1">
        <v>0</v>
      </c>
    </row>
    <row r="492" spans="1:22" ht="15.75" x14ac:dyDescent="0.25">
      <c r="A492" s="5" t="s">
        <v>199</v>
      </c>
      <c r="B492" s="6" t="s">
        <v>1</v>
      </c>
      <c r="C492" s="5" t="s">
        <v>17</v>
      </c>
      <c r="D492" s="4">
        <v>327</v>
      </c>
      <c r="E492" s="4">
        <v>300</v>
      </c>
      <c r="F492" s="4">
        <v>-27</v>
      </c>
      <c r="G492" s="28">
        <v>-8.3000000000000004E-2</v>
      </c>
      <c r="H492" s="2"/>
      <c r="I492" s="1">
        <v>2690859.3200000003</v>
      </c>
      <c r="J492" s="1">
        <v>2584532.52</v>
      </c>
      <c r="K492" s="1">
        <v>-106326.80000000028</v>
      </c>
      <c r="L492" s="3">
        <v>-0.04</v>
      </c>
      <c r="M492" s="1">
        <v>-92203</v>
      </c>
      <c r="N492" s="1">
        <v>-14123.800000000047</v>
      </c>
      <c r="O492" s="2">
        <v>695025.27899999998</v>
      </c>
      <c r="P492" s="1">
        <v>-92203</v>
      </c>
      <c r="Q492" s="1">
        <v>0</v>
      </c>
      <c r="R492" s="1">
        <v>0</v>
      </c>
      <c r="S492" s="1">
        <v>0</v>
      </c>
      <c r="T492" s="27"/>
      <c r="U492" s="1">
        <v>0</v>
      </c>
      <c r="V492" s="1">
        <v>106250.33899999999</v>
      </c>
    </row>
    <row r="493" spans="1:22" ht="15.75" x14ac:dyDescent="0.25">
      <c r="A493" s="5" t="s">
        <v>198</v>
      </c>
      <c r="B493" s="6" t="s">
        <v>1</v>
      </c>
      <c r="C493" s="5" t="s">
        <v>41</v>
      </c>
      <c r="D493" s="4">
        <v>297</v>
      </c>
      <c r="E493" s="4">
        <v>285</v>
      </c>
      <c r="F493" s="4">
        <v>-12</v>
      </c>
      <c r="G493" s="28">
        <v>-0.04</v>
      </c>
      <c r="H493" s="2"/>
      <c r="I493" s="1">
        <v>2323426.1799999997</v>
      </c>
      <c r="J493" s="1">
        <v>2303643.71875</v>
      </c>
      <c r="K493" s="1">
        <v>-19782.461249999702</v>
      </c>
      <c r="L493" s="3">
        <v>-8.9999999999999993E-3</v>
      </c>
      <c r="M493" s="1">
        <v>-3048.2512499997392</v>
      </c>
      <c r="N493" s="1">
        <v>-16734.209999999963</v>
      </c>
      <c r="O493" s="2">
        <v>570320.11040000012</v>
      </c>
      <c r="P493" s="1">
        <v>-19618</v>
      </c>
      <c r="Q493" s="1">
        <v>0</v>
      </c>
      <c r="R493" s="1">
        <v>16569.748750000195</v>
      </c>
      <c r="S493" s="1">
        <v>0</v>
      </c>
      <c r="T493" s="27"/>
      <c r="U493" s="1">
        <v>0</v>
      </c>
      <c r="V493" s="1">
        <v>24690.170400000003</v>
      </c>
    </row>
    <row r="494" spans="1:22" ht="15.75" x14ac:dyDescent="0.25">
      <c r="A494" s="5" t="s">
        <v>197</v>
      </c>
      <c r="B494" s="6" t="s">
        <v>1</v>
      </c>
      <c r="C494" s="5" t="s">
        <v>15</v>
      </c>
      <c r="D494" s="4">
        <v>154</v>
      </c>
      <c r="E494" s="4">
        <v>153</v>
      </c>
      <c r="F494" s="4">
        <v>-1</v>
      </c>
      <c r="G494" s="28">
        <v>-6.0000000000000001E-3</v>
      </c>
      <c r="H494" s="2"/>
      <c r="I494" s="1">
        <v>1272012.25</v>
      </c>
      <c r="J494" s="1">
        <v>1240034.68</v>
      </c>
      <c r="K494" s="1">
        <v>-31977.570000000065</v>
      </c>
      <c r="L494" s="3">
        <v>-2.5000000000000001E-2</v>
      </c>
      <c r="M494" s="1">
        <v>-6344.5699999999488</v>
      </c>
      <c r="N494" s="1">
        <v>-25633</v>
      </c>
      <c r="O494" s="2">
        <v>390985.69</v>
      </c>
      <c r="P494" s="1">
        <v>1561</v>
      </c>
      <c r="Q494" s="1">
        <v>0</v>
      </c>
      <c r="R494" s="1">
        <v>-7905.57</v>
      </c>
      <c r="S494" s="1">
        <v>0</v>
      </c>
      <c r="T494" s="27"/>
      <c r="U494" s="1">
        <v>0</v>
      </c>
      <c r="V494" s="1">
        <v>0</v>
      </c>
    </row>
    <row r="495" spans="1:22" ht="15.75" x14ac:dyDescent="0.25">
      <c r="A495" s="5" t="s">
        <v>196</v>
      </c>
      <c r="B495" s="6" t="s">
        <v>12</v>
      </c>
      <c r="C495" s="5" t="s">
        <v>12</v>
      </c>
      <c r="D495" s="4">
        <v>497</v>
      </c>
      <c r="E495" s="4">
        <v>503</v>
      </c>
      <c r="F495" s="4">
        <v>6</v>
      </c>
      <c r="G495" s="28">
        <v>1.2E-2</v>
      </c>
      <c r="H495" s="2"/>
      <c r="I495" s="1">
        <v>3515711.19</v>
      </c>
      <c r="J495" s="1">
        <v>3448052.7</v>
      </c>
      <c r="K495" s="1">
        <v>-67658.489999999758</v>
      </c>
      <c r="L495" s="3">
        <v>-1.9E-2</v>
      </c>
      <c r="M495" s="1">
        <v>-5927</v>
      </c>
      <c r="N495" s="1">
        <v>-61731.489999999874</v>
      </c>
      <c r="O495" s="2">
        <v>2056439.3599999999</v>
      </c>
      <c r="P495" s="1">
        <v>14464</v>
      </c>
      <c r="Q495" s="1">
        <v>0</v>
      </c>
      <c r="R495" s="1">
        <v>-20391</v>
      </c>
      <c r="S495" s="1">
        <v>0</v>
      </c>
      <c r="T495" s="27"/>
      <c r="U495" s="1">
        <v>0</v>
      </c>
      <c r="V495" s="1">
        <v>0</v>
      </c>
    </row>
    <row r="496" spans="1:22" ht="15.75" x14ac:dyDescent="0.25">
      <c r="A496" s="5" t="s">
        <v>195</v>
      </c>
      <c r="B496" s="6" t="s">
        <v>1</v>
      </c>
      <c r="C496" s="5" t="s">
        <v>27</v>
      </c>
      <c r="D496" s="4">
        <v>206</v>
      </c>
      <c r="E496" s="4">
        <v>216</v>
      </c>
      <c r="F496" s="4">
        <v>10</v>
      </c>
      <c r="G496" s="28">
        <v>4.9000000000000002E-2</v>
      </c>
      <c r="H496" s="2"/>
      <c r="I496" s="1">
        <v>1389915.6</v>
      </c>
      <c r="J496" s="1">
        <v>1524478.21</v>
      </c>
      <c r="K496" s="1">
        <v>134562.60999999987</v>
      </c>
      <c r="L496" s="3">
        <v>9.7000000000000003E-2</v>
      </c>
      <c r="M496" s="1">
        <v>41442</v>
      </c>
      <c r="N496" s="1">
        <v>93120.610000000044</v>
      </c>
      <c r="O496" s="2">
        <v>383542.68900000001</v>
      </c>
      <c r="P496" s="1">
        <v>41442</v>
      </c>
      <c r="Q496" s="1">
        <v>0</v>
      </c>
      <c r="R496" s="1">
        <v>0</v>
      </c>
      <c r="S496" s="1">
        <v>0</v>
      </c>
      <c r="T496" s="27"/>
      <c r="U496" s="1">
        <v>0</v>
      </c>
      <c r="V496" s="1">
        <v>804.47900000000004</v>
      </c>
    </row>
    <row r="497" spans="1:22" ht="15.75" x14ac:dyDescent="0.25">
      <c r="A497" s="5" t="s">
        <v>194</v>
      </c>
      <c r="B497" s="6" t="s">
        <v>3</v>
      </c>
      <c r="C497" s="5" t="s">
        <v>3</v>
      </c>
      <c r="D497" s="4">
        <v>440</v>
      </c>
      <c r="E497" s="4">
        <v>444</v>
      </c>
      <c r="F497" s="4">
        <v>4</v>
      </c>
      <c r="G497" s="28">
        <v>8.9999999999999993E-3</v>
      </c>
      <c r="H497" s="2"/>
      <c r="I497" s="1">
        <v>3220799.4699999997</v>
      </c>
      <c r="J497" s="1">
        <v>3219344.62</v>
      </c>
      <c r="K497" s="1">
        <v>-1454.8499999996275</v>
      </c>
      <c r="L497" s="3">
        <v>0</v>
      </c>
      <c r="M497" s="1">
        <v>-1505</v>
      </c>
      <c r="N497" s="1">
        <v>50.150000000139698</v>
      </c>
      <c r="O497" s="2">
        <v>1464629.2200000002</v>
      </c>
      <c r="P497" s="1">
        <v>16645</v>
      </c>
      <c r="Q497" s="1">
        <v>0</v>
      </c>
      <c r="R497" s="1">
        <v>-18150</v>
      </c>
      <c r="S497" s="1">
        <v>0</v>
      </c>
      <c r="T497" s="27"/>
      <c r="U497" s="1">
        <v>0</v>
      </c>
      <c r="V497" s="1">
        <v>0</v>
      </c>
    </row>
    <row r="498" spans="1:22" ht="15.75" x14ac:dyDescent="0.25">
      <c r="A498" s="5" t="s">
        <v>193</v>
      </c>
      <c r="B498" s="6" t="s">
        <v>1</v>
      </c>
      <c r="C498" s="5" t="s">
        <v>23</v>
      </c>
      <c r="D498" s="4">
        <v>927</v>
      </c>
      <c r="E498" s="4">
        <v>898</v>
      </c>
      <c r="F498" s="4">
        <v>-29</v>
      </c>
      <c r="G498" s="28">
        <v>-3.1E-2</v>
      </c>
      <c r="H498" s="2"/>
      <c r="I498" s="1">
        <v>6504745.6699999999</v>
      </c>
      <c r="J498" s="1">
        <v>6421047.0767499991</v>
      </c>
      <c r="K498" s="1">
        <v>-83698.593250000849</v>
      </c>
      <c r="L498" s="3">
        <v>-1.2999999999999999E-2</v>
      </c>
      <c r="M498" s="1">
        <v>-72780.573250000365</v>
      </c>
      <c r="N498" s="1">
        <v>-10918.019999999786</v>
      </c>
      <c r="O498" s="2">
        <v>1335720.6152000001</v>
      </c>
      <c r="P498" s="1">
        <v>-118597</v>
      </c>
      <c r="Q498" s="1">
        <v>0</v>
      </c>
      <c r="R498" s="1">
        <v>45816.426749999198</v>
      </c>
      <c r="S498" s="1">
        <v>0</v>
      </c>
      <c r="T498" s="27"/>
      <c r="U498" s="1">
        <v>0</v>
      </c>
      <c r="V498" s="1">
        <v>119462.7352</v>
      </c>
    </row>
    <row r="499" spans="1:22" ht="15.75" x14ac:dyDescent="0.25">
      <c r="A499" s="5" t="s">
        <v>192</v>
      </c>
      <c r="B499" s="6" t="s">
        <v>1</v>
      </c>
      <c r="C499" s="5" t="s">
        <v>41</v>
      </c>
      <c r="D499" s="4">
        <v>558</v>
      </c>
      <c r="E499" s="4">
        <v>556</v>
      </c>
      <c r="F499" s="4">
        <v>-2</v>
      </c>
      <c r="G499" s="28">
        <v>-4.0000000000000001E-3</v>
      </c>
      <c r="H499" s="2"/>
      <c r="I499" s="1">
        <v>4333314.12</v>
      </c>
      <c r="J499" s="1">
        <v>4219998.51</v>
      </c>
      <c r="K499" s="1">
        <v>-113315.61000000034</v>
      </c>
      <c r="L499" s="3">
        <v>-2.5999999999999999E-2</v>
      </c>
      <c r="M499" s="1">
        <v>-66165.020000000019</v>
      </c>
      <c r="N499" s="1">
        <v>-47150.590000000084</v>
      </c>
      <c r="O499" s="2">
        <v>1034051.32</v>
      </c>
      <c r="P499" s="1">
        <v>-24350</v>
      </c>
      <c r="Q499" s="1">
        <v>0</v>
      </c>
      <c r="R499" s="1">
        <v>-41815.019999999815</v>
      </c>
      <c r="S499" s="1">
        <v>0</v>
      </c>
      <c r="T499" s="27"/>
      <c r="U499" s="1">
        <v>0</v>
      </c>
      <c r="V499" s="1">
        <v>0</v>
      </c>
    </row>
    <row r="500" spans="1:22" ht="15.75" x14ac:dyDescent="0.25">
      <c r="A500" s="5" t="s">
        <v>191</v>
      </c>
      <c r="B500" s="6" t="s">
        <v>1</v>
      </c>
      <c r="C500" s="5" t="s">
        <v>52</v>
      </c>
      <c r="D500" s="4">
        <v>329</v>
      </c>
      <c r="E500" s="4">
        <v>337</v>
      </c>
      <c r="F500" s="4">
        <v>8</v>
      </c>
      <c r="G500" s="28">
        <v>2.4E-2</v>
      </c>
      <c r="H500" s="2"/>
      <c r="I500" s="1">
        <v>2377208.08</v>
      </c>
      <c r="J500" s="1">
        <v>2470735.2800000003</v>
      </c>
      <c r="K500" s="1">
        <v>93527.200000000186</v>
      </c>
      <c r="L500" s="3">
        <v>3.9E-2</v>
      </c>
      <c r="M500" s="1">
        <v>26974</v>
      </c>
      <c r="N500" s="1">
        <v>66553.200000000012</v>
      </c>
      <c r="O500" s="2">
        <v>295371.28000000003</v>
      </c>
      <c r="P500" s="1">
        <v>26974</v>
      </c>
      <c r="Q500" s="1">
        <v>0</v>
      </c>
      <c r="R500" s="1">
        <v>0</v>
      </c>
      <c r="S500" s="1">
        <v>0</v>
      </c>
      <c r="T500" s="27"/>
      <c r="U500" s="1">
        <v>0</v>
      </c>
      <c r="V500" s="1">
        <v>0</v>
      </c>
    </row>
    <row r="501" spans="1:22" ht="15.75" x14ac:dyDescent="0.25">
      <c r="A501" s="5" t="s">
        <v>190</v>
      </c>
      <c r="B501" s="6" t="s">
        <v>1</v>
      </c>
      <c r="C501" s="5" t="s">
        <v>0</v>
      </c>
      <c r="D501" s="4">
        <v>1012</v>
      </c>
      <c r="E501" s="4">
        <v>1016</v>
      </c>
      <c r="F501" s="4">
        <v>4</v>
      </c>
      <c r="G501" s="28">
        <v>4.0000000000000001E-3</v>
      </c>
      <c r="H501" s="2"/>
      <c r="I501" s="1">
        <v>7178961.6799999997</v>
      </c>
      <c r="J501" s="1">
        <v>7121501.0800000001</v>
      </c>
      <c r="K501" s="1">
        <v>-57460.599999999627</v>
      </c>
      <c r="L501" s="3">
        <v>-8.0000000000000002E-3</v>
      </c>
      <c r="M501" s="1">
        <v>24865</v>
      </c>
      <c r="N501" s="1">
        <v>-82325.600000000326</v>
      </c>
      <c r="O501" s="2">
        <v>1808768.4439999997</v>
      </c>
      <c r="P501" s="1">
        <v>24865</v>
      </c>
      <c r="Q501" s="1">
        <v>0</v>
      </c>
      <c r="R501" s="1">
        <v>0</v>
      </c>
      <c r="S501" s="1">
        <v>0</v>
      </c>
      <c r="T501" s="27"/>
      <c r="U501" s="1">
        <v>0</v>
      </c>
      <c r="V501" s="1">
        <v>52577.763999999996</v>
      </c>
    </row>
    <row r="502" spans="1:22" ht="15.75" x14ac:dyDescent="0.25">
      <c r="A502" s="5" t="s">
        <v>189</v>
      </c>
      <c r="B502" s="6" t="s">
        <v>1</v>
      </c>
      <c r="C502" s="5" t="s">
        <v>46</v>
      </c>
      <c r="D502" s="4">
        <v>712</v>
      </c>
      <c r="E502" s="4">
        <v>758</v>
      </c>
      <c r="F502" s="4">
        <v>46</v>
      </c>
      <c r="G502" s="28">
        <v>6.5000000000000002E-2</v>
      </c>
      <c r="H502" s="2"/>
      <c r="I502" s="1">
        <v>4549895.49</v>
      </c>
      <c r="J502" s="1">
        <v>4858658.0177500006</v>
      </c>
      <c r="K502" s="1">
        <v>308762.52775000036</v>
      </c>
      <c r="L502" s="3">
        <v>6.8000000000000005E-2</v>
      </c>
      <c r="M502" s="1">
        <v>236271.34775000019</v>
      </c>
      <c r="N502" s="1">
        <v>72491.179999999935</v>
      </c>
      <c r="O502" s="2">
        <v>751996.62520000001</v>
      </c>
      <c r="P502" s="1">
        <v>209132</v>
      </c>
      <c r="Q502" s="1">
        <v>0</v>
      </c>
      <c r="R502" s="1">
        <v>27139.347750000143</v>
      </c>
      <c r="S502" s="1">
        <v>0</v>
      </c>
      <c r="T502" s="27"/>
      <c r="U502" s="1">
        <v>0</v>
      </c>
      <c r="V502" s="1">
        <v>2627.6852000000017</v>
      </c>
    </row>
    <row r="503" spans="1:22" ht="15.75" x14ac:dyDescent="0.25">
      <c r="A503" s="5" t="s">
        <v>188</v>
      </c>
      <c r="B503" s="6" t="s">
        <v>187</v>
      </c>
      <c r="C503" s="5" t="s">
        <v>185</v>
      </c>
      <c r="D503" s="4">
        <v>170</v>
      </c>
      <c r="E503" s="4">
        <v>103</v>
      </c>
      <c r="F503" s="4">
        <v>-67</v>
      </c>
      <c r="G503" s="28">
        <v>-0.39400000000000002</v>
      </c>
      <c r="H503" s="2"/>
      <c r="I503" s="1">
        <v>1397514.07</v>
      </c>
      <c r="J503" s="1">
        <v>975908.36</v>
      </c>
      <c r="K503" s="1">
        <v>-421605.71000000008</v>
      </c>
      <c r="L503" s="3">
        <v>-0.30199999999999999</v>
      </c>
      <c r="M503" s="1">
        <v>-390177</v>
      </c>
      <c r="N503" s="1">
        <v>-31428.71000000005</v>
      </c>
      <c r="O503" s="2">
        <v>520205.83999999997</v>
      </c>
      <c r="P503" s="1">
        <v>-385171</v>
      </c>
      <c r="Q503" s="1">
        <v>0</v>
      </c>
      <c r="R503" s="1">
        <v>-5006</v>
      </c>
      <c r="S503" s="1">
        <v>0</v>
      </c>
      <c r="T503" s="27"/>
      <c r="U503" s="1">
        <v>0</v>
      </c>
      <c r="V503" s="1">
        <v>0</v>
      </c>
    </row>
    <row r="504" spans="1:22" ht="15.75" x14ac:dyDescent="0.25">
      <c r="A504" s="5" t="s">
        <v>186</v>
      </c>
      <c r="B504" s="6" t="s">
        <v>13</v>
      </c>
      <c r="C504" s="5" t="s">
        <v>185</v>
      </c>
      <c r="D504" s="4">
        <v>190</v>
      </c>
      <c r="E504" s="4">
        <v>146</v>
      </c>
      <c r="F504" s="4">
        <v>-44</v>
      </c>
      <c r="G504" s="28">
        <v>-0.23200000000000001</v>
      </c>
      <c r="H504" s="2"/>
      <c r="I504" s="1">
        <v>1378534.47</v>
      </c>
      <c r="J504" s="1">
        <v>1184283.1299999999</v>
      </c>
      <c r="K504" s="1">
        <v>-194251.34000000008</v>
      </c>
      <c r="L504" s="3">
        <v>-0.14099999999999999</v>
      </c>
      <c r="M504" s="1">
        <v>-274608</v>
      </c>
      <c r="N504" s="1">
        <v>80356.659999999974</v>
      </c>
      <c r="O504" s="2">
        <v>724396.66999999993</v>
      </c>
      <c r="P504" s="1">
        <v>-267562</v>
      </c>
      <c r="Q504" s="1">
        <v>0</v>
      </c>
      <c r="R504" s="1">
        <v>-7046</v>
      </c>
      <c r="S504" s="1">
        <v>0</v>
      </c>
      <c r="T504" s="27"/>
      <c r="U504" s="1">
        <v>0</v>
      </c>
      <c r="V504" s="1">
        <v>0</v>
      </c>
    </row>
    <row r="505" spans="1:22" ht="15.75" x14ac:dyDescent="0.25">
      <c r="A505" s="5" t="s">
        <v>184</v>
      </c>
      <c r="B505" s="6" t="s">
        <v>183</v>
      </c>
      <c r="C505" s="5" t="s">
        <v>141</v>
      </c>
      <c r="D505" s="4">
        <v>91</v>
      </c>
      <c r="E505" s="4">
        <v>0</v>
      </c>
      <c r="F505" s="4">
        <v>-91</v>
      </c>
      <c r="G505" s="28">
        <v>-1</v>
      </c>
      <c r="H505" s="2"/>
      <c r="I505" s="1">
        <v>714434.3</v>
      </c>
      <c r="J505" s="1">
        <v>0</v>
      </c>
      <c r="K505" s="1">
        <v>-714434.3</v>
      </c>
      <c r="L505" s="3">
        <v>-1</v>
      </c>
      <c r="M505" s="1">
        <v>-568097</v>
      </c>
      <c r="N505" s="1">
        <v>-146337.29999999999</v>
      </c>
      <c r="O505" s="7">
        <v>0</v>
      </c>
      <c r="P505" s="1">
        <v>-531595</v>
      </c>
      <c r="Q505" s="1">
        <v>0</v>
      </c>
      <c r="R505" s="1">
        <v>0</v>
      </c>
      <c r="S505" s="1">
        <v>-36502</v>
      </c>
      <c r="T505" s="27"/>
      <c r="U505" s="1">
        <v>0</v>
      </c>
      <c r="V505" s="1">
        <v>0</v>
      </c>
    </row>
    <row r="506" spans="1:22" ht="15.75" x14ac:dyDescent="0.25">
      <c r="A506" s="5" t="s">
        <v>182</v>
      </c>
      <c r="B506" s="6" t="s">
        <v>5</v>
      </c>
      <c r="C506" s="5" t="s">
        <v>7</v>
      </c>
      <c r="D506" s="4">
        <v>1455</v>
      </c>
      <c r="E506" s="4">
        <v>1398</v>
      </c>
      <c r="F506" s="4">
        <v>-57</v>
      </c>
      <c r="G506" s="28">
        <v>-3.9E-2</v>
      </c>
      <c r="H506" s="2"/>
      <c r="I506" s="1">
        <v>11490557.029999999</v>
      </c>
      <c r="J506" s="1">
        <v>11142946.054749997</v>
      </c>
      <c r="K506" s="1">
        <v>-347610.975250002</v>
      </c>
      <c r="L506" s="3">
        <v>-0.03</v>
      </c>
      <c r="M506" s="1">
        <v>-143939.64525000192</v>
      </c>
      <c r="N506" s="1">
        <v>-203671.32999999961</v>
      </c>
      <c r="O506" s="2">
        <v>2664584.3673999999</v>
      </c>
      <c r="P506" s="1">
        <v>-310661</v>
      </c>
      <c r="Q506" s="1">
        <v>0</v>
      </c>
      <c r="R506" s="1">
        <v>166721.3547499984</v>
      </c>
      <c r="S506" s="1">
        <v>0</v>
      </c>
      <c r="T506" s="27"/>
      <c r="U506" s="1">
        <v>0</v>
      </c>
      <c r="V506" s="1">
        <v>72198.597400000028</v>
      </c>
    </row>
    <row r="507" spans="1:22" ht="15.75" x14ac:dyDescent="0.25">
      <c r="A507" s="5" t="s">
        <v>181</v>
      </c>
      <c r="B507" s="6" t="s">
        <v>3</v>
      </c>
      <c r="C507" s="5" t="s">
        <v>3</v>
      </c>
      <c r="D507" s="4">
        <v>493</v>
      </c>
      <c r="E507" s="4">
        <v>466</v>
      </c>
      <c r="F507" s="4">
        <v>-27</v>
      </c>
      <c r="G507" s="28">
        <v>-5.5E-2</v>
      </c>
      <c r="H507" s="2"/>
      <c r="I507" s="1">
        <v>3430201.89</v>
      </c>
      <c r="J507" s="1">
        <v>3173904.81</v>
      </c>
      <c r="K507" s="1">
        <v>-256297.08000000007</v>
      </c>
      <c r="L507" s="3">
        <v>-7.4999999999999997E-2</v>
      </c>
      <c r="M507" s="1">
        <v>-154901</v>
      </c>
      <c r="N507" s="1">
        <v>-101396.07999999996</v>
      </c>
      <c r="O507" s="2">
        <v>1519636.82</v>
      </c>
      <c r="P507" s="1">
        <v>-135735</v>
      </c>
      <c r="Q507" s="1">
        <v>0</v>
      </c>
      <c r="R507" s="1">
        <v>-19166</v>
      </c>
      <c r="S507" s="1">
        <v>0</v>
      </c>
      <c r="T507" s="27"/>
      <c r="U507" s="1">
        <v>0</v>
      </c>
      <c r="V507" s="1">
        <v>0</v>
      </c>
    </row>
    <row r="508" spans="1:22" ht="15.75" x14ac:dyDescent="0.25">
      <c r="A508" s="5" t="s">
        <v>180</v>
      </c>
      <c r="B508" s="6" t="s">
        <v>1</v>
      </c>
      <c r="C508" s="5" t="s">
        <v>23</v>
      </c>
      <c r="D508" s="4">
        <v>658</v>
      </c>
      <c r="E508" s="4">
        <v>661</v>
      </c>
      <c r="F508" s="4">
        <v>3</v>
      </c>
      <c r="G508" s="28">
        <v>5.0000000000000001E-3</v>
      </c>
      <c r="H508" s="2"/>
      <c r="I508" s="1">
        <v>4885631.46</v>
      </c>
      <c r="J508" s="1">
        <v>4955051.6067500003</v>
      </c>
      <c r="K508" s="1">
        <v>69420.146750000305</v>
      </c>
      <c r="L508" s="3">
        <v>1.4E-2</v>
      </c>
      <c r="M508" s="1">
        <v>16757.496749999933</v>
      </c>
      <c r="N508" s="1">
        <v>52662.649999999907</v>
      </c>
      <c r="O508" s="2">
        <v>1072393.4402000001</v>
      </c>
      <c r="P508" s="1">
        <v>-42914</v>
      </c>
      <c r="Q508" s="1">
        <v>0</v>
      </c>
      <c r="R508" s="1">
        <v>59671.496750000166</v>
      </c>
      <c r="S508" s="1">
        <v>0</v>
      </c>
      <c r="T508" s="27"/>
      <c r="U508" s="1">
        <v>0</v>
      </c>
      <c r="V508" s="1">
        <v>86730.7402</v>
      </c>
    </row>
    <row r="509" spans="1:22" ht="15.75" x14ac:dyDescent="0.25">
      <c r="A509" s="5" t="s">
        <v>179</v>
      </c>
      <c r="B509" s="6" t="s">
        <v>1</v>
      </c>
      <c r="C509" s="5" t="s">
        <v>46</v>
      </c>
      <c r="D509" s="4">
        <v>825</v>
      </c>
      <c r="E509" s="4">
        <v>822</v>
      </c>
      <c r="F509" s="4">
        <v>-3</v>
      </c>
      <c r="G509" s="28">
        <v>-4.0000000000000001E-3</v>
      </c>
      <c r="H509" s="2"/>
      <c r="I509" s="1">
        <v>5582322.9699999997</v>
      </c>
      <c r="J509" s="1">
        <v>5587342.8700000001</v>
      </c>
      <c r="K509" s="1">
        <v>5019.9000000003725</v>
      </c>
      <c r="L509" s="3">
        <v>1E-3</v>
      </c>
      <c r="M509" s="1">
        <v>-8672</v>
      </c>
      <c r="N509" s="1">
        <v>13691.90000000014</v>
      </c>
      <c r="O509" s="2">
        <v>1527198.1360000002</v>
      </c>
      <c r="P509" s="1">
        <v>-8672</v>
      </c>
      <c r="Q509" s="1">
        <v>0</v>
      </c>
      <c r="R509" s="1">
        <v>0</v>
      </c>
      <c r="S509" s="1">
        <v>0</v>
      </c>
      <c r="T509" s="27"/>
      <c r="U509" s="1">
        <v>0</v>
      </c>
      <c r="V509" s="1">
        <v>67289.84599999999</v>
      </c>
    </row>
    <row r="510" spans="1:22" ht="15.75" x14ac:dyDescent="0.25">
      <c r="A510" s="5" t="s">
        <v>178</v>
      </c>
      <c r="B510" s="6" t="s">
        <v>1</v>
      </c>
      <c r="C510" s="5" t="s">
        <v>27</v>
      </c>
      <c r="D510" s="4">
        <v>300</v>
      </c>
      <c r="E510" s="4">
        <v>314</v>
      </c>
      <c r="F510" s="4">
        <v>14</v>
      </c>
      <c r="G510" s="28">
        <v>4.7E-2</v>
      </c>
      <c r="H510" s="2"/>
      <c r="I510" s="1">
        <v>2459991.65</v>
      </c>
      <c r="J510" s="1">
        <v>2475486.0499999998</v>
      </c>
      <c r="K510" s="1">
        <v>15494.399999999907</v>
      </c>
      <c r="L510" s="3">
        <v>6.0000000000000001E-3</v>
      </c>
      <c r="M510" s="1">
        <v>65073</v>
      </c>
      <c r="N510" s="1">
        <v>-49578.600000000093</v>
      </c>
      <c r="O510" s="2">
        <v>664624.40460000001</v>
      </c>
      <c r="P510" s="1">
        <v>65073</v>
      </c>
      <c r="Q510" s="1">
        <v>0</v>
      </c>
      <c r="R510" s="1">
        <v>0</v>
      </c>
      <c r="S510" s="1">
        <v>0</v>
      </c>
      <c r="T510" s="27"/>
      <c r="U510" s="1">
        <v>0</v>
      </c>
      <c r="V510" s="1">
        <v>69865.894600000014</v>
      </c>
    </row>
    <row r="511" spans="1:22" ht="15.75" x14ac:dyDescent="0.25">
      <c r="A511" s="5" t="s">
        <v>177</v>
      </c>
      <c r="B511" s="6" t="s">
        <v>5</v>
      </c>
      <c r="C511" s="5" t="s">
        <v>15</v>
      </c>
      <c r="D511" s="4">
        <v>479</v>
      </c>
      <c r="E511" s="4">
        <v>444</v>
      </c>
      <c r="F511" s="4">
        <v>-35</v>
      </c>
      <c r="G511" s="28">
        <v>-7.2999999999999995E-2</v>
      </c>
      <c r="H511" s="2"/>
      <c r="I511" s="1">
        <v>4097757.7199999997</v>
      </c>
      <c r="J511" s="1">
        <v>3946274.05</v>
      </c>
      <c r="K511" s="1">
        <v>-151483.66999999993</v>
      </c>
      <c r="L511" s="3">
        <v>-3.6999999999999998E-2</v>
      </c>
      <c r="M511" s="1">
        <v>-134299</v>
      </c>
      <c r="N511" s="1">
        <v>-17184.670000000042</v>
      </c>
      <c r="O511" s="2">
        <v>804135.81</v>
      </c>
      <c r="P511" s="1">
        <v>-134299</v>
      </c>
      <c r="Q511" s="1">
        <v>0</v>
      </c>
      <c r="R511" s="1">
        <v>0</v>
      </c>
      <c r="S511" s="1">
        <v>0</v>
      </c>
      <c r="T511" s="27"/>
      <c r="U511" s="1">
        <v>0</v>
      </c>
      <c r="V511" s="1">
        <v>0</v>
      </c>
    </row>
    <row r="512" spans="1:22" ht="15.75" x14ac:dyDescent="0.25">
      <c r="A512" s="5" t="s">
        <v>176</v>
      </c>
      <c r="B512" s="6" t="s">
        <v>1</v>
      </c>
      <c r="C512" s="5" t="s">
        <v>9</v>
      </c>
      <c r="D512" s="4">
        <v>457</v>
      </c>
      <c r="E512" s="4">
        <v>448</v>
      </c>
      <c r="F512" s="4">
        <v>-9</v>
      </c>
      <c r="G512" s="28">
        <v>-0.02</v>
      </c>
      <c r="H512" s="2"/>
      <c r="I512" s="1">
        <v>3527240.6799999997</v>
      </c>
      <c r="J512" s="1">
        <v>3405744.1915000002</v>
      </c>
      <c r="K512" s="1">
        <v>-121496.48849999951</v>
      </c>
      <c r="L512" s="3">
        <v>-3.4000000000000002E-2</v>
      </c>
      <c r="M512" s="1">
        <v>-49872.978499999736</v>
      </c>
      <c r="N512" s="1">
        <v>-71623.509999999893</v>
      </c>
      <c r="O512" s="2">
        <v>1026444.9800000001</v>
      </c>
      <c r="P512" s="1">
        <v>-58885</v>
      </c>
      <c r="Q512" s="1">
        <v>0</v>
      </c>
      <c r="R512" s="1">
        <v>9012.0215000001153</v>
      </c>
      <c r="S512" s="1">
        <v>0</v>
      </c>
      <c r="T512" s="27"/>
      <c r="U512" s="1">
        <v>0</v>
      </c>
      <c r="V512" s="1">
        <v>0</v>
      </c>
    </row>
    <row r="513" spans="1:22" ht="15.75" x14ac:dyDescent="0.25">
      <c r="A513" s="5" t="s">
        <v>175</v>
      </c>
      <c r="B513" s="6" t="s">
        <v>1</v>
      </c>
      <c r="C513" s="5" t="s">
        <v>32</v>
      </c>
      <c r="D513" s="4">
        <v>503</v>
      </c>
      <c r="E513" s="4">
        <v>508</v>
      </c>
      <c r="F513" s="4">
        <v>5</v>
      </c>
      <c r="G513" s="28">
        <v>0.01</v>
      </c>
      <c r="H513" s="2"/>
      <c r="I513" s="1">
        <v>3419650.48</v>
      </c>
      <c r="J513" s="1">
        <v>3511699.77</v>
      </c>
      <c r="K513" s="1">
        <v>92049.290000000037</v>
      </c>
      <c r="L513" s="3">
        <v>2.7E-2</v>
      </c>
      <c r="M513" s="1">
        <v>30693</v>
      </c>
      <c r="N513" s="1">
        <v>61356.290000000037</v>
      </c>
      <c r="O513" s="7">
        <v>501446.723</v>
      </c>
      <c r="P513" s="1">
        <v>30693</v>
      </c>
      <c r="Q513" s="1">
        <v>0</v>
      </c>
      <c r="R513" s="1">
        <v>0</v>
      </c>
      <c r="S513" s="1">
        <v>0</v>
      </c>
      <c r="T513" s="27"/>
      <c r="U513" s="1">
        <v>0</v>
      </c>
      <c r="V513" s="1">
        <v>51513.953000000001</v>
      </c>
    </row>
    <row r="514" spans="1:22" ht="15.75" x14ac:dyDescent="0.25">
      <c r="A514" s="5" t="s">
        <v>174</v>
      </c>
      <c r="B514" s="6" t="s">
        <v>1</v>
      </c>
      <c r="C514" s="5" t="s">
        <v>19</v>
      </c>
      <c r="D514" s="4">
        <v>617</v>
      </c>
      <c r="E514" s="4">
        <v>601</v>
      </c>
      <c r="F514" s="4">
        <v>-16</v>
      </c>
      <c r="G514" s="28">
        <v>-2.5999999999999999E-2</v>
      </c>
      <c r="H514" s="2"/>
      <c r="I514" s="1">
        <v>3949253.44</v>
      </c>
      <c r="J514" s="1">
        <v>3889115.87</v>
      </c>
      <c r="K514" s="1">
        <v>-60137.569999999832</v>
      </c>
      <c r="L514" s="3">
        <v>-1.4999999999999999E-2</v>
      </c>
      <c r="M514" s="1">
        <v>-87111</v>
      </c>
      <c r="N514" s="1">
        <v>26973.429999999993</v>
      </c>
      <c r="O514" s="2">
        <v>545122.87</v>
      </c>
      <c r="P514" s="1">
        <v>-87111</v>
      </c>
      <c r="Q514" s="1">
        <v>0</v>
      </c>
      <c r="R514" s="1">
        <v>0</v>
      </c>
      <c r="S514" s="1">
        <v>0</v>
      </c>
      <c r="T514" s="27"/>
      <c r="U514" s="1">
        <v>0</v>
      </c>
      <c r="V514" s="1">
        <v>0</v>
      </c>
    </row>
    <row r="515" spans="1:22" ht="15.75" x14ac:dyDescent="0.25">
      <c r="A515" s="5" t="s">
        <v>173</v>
      </c>
      <c r="B515" s="6" t="s">
        <v>1</v>
      </c>
      <c r="C515" s="5" t="s">
        <v>19</v>
      </c>
      <c r="D515" s="4">
        <v>227</v>
      </c>
      <c r="E515" s="4">
        <v>227</v>
      </c>
      <c r="F515" s="4">
        <v>0</v>
      </c>
      <c r="G515" s="28">
        <v>0</v>
      </c>
      <c r="H515" s="2"/>
      <c r="I515" s="1">
        <v>1698113.8900000001</v>
      </c>
      <c r="J515" s="1">
        <v>1634949.67</v>
      </c>
      <c r="K515" s="1">
        <v>-63164.220000000205</v>
      </c>
      <c r="L515" s="3">
        <v>-3.6999999999999998E-2</v>
      </c>
      <c r="M515" s="1">
        <v>-29721</v>
      </c>
      <c r="N515" s="1">
        <v>-33443.220000000088</v>
      </c>
      <c r="O515" s="2">
        <v>441383.51919999998</v>
      </c>
      <c r="P515" s="1">
        <v>-29721</v>
      </c>
      <c r="Q515" s="1">
        <v>0</v>
      </c>
      <c r="R515" s="1">
        <v>0</v>
      </c>
      <c r="S515" s="1">
        <v>0</v>
      </c>
      <c r="T515" s="27"/>
      <c r="U515" s="1">
        <v>0</v>
      </c>
      <c r="V515" s="1">
        <v>41970.949200000003</v>
      </c>
    </row>
    <row r="516" spans="1:22" ht="15.75" x14ac:dyDescent="0.25">
      <c r="A516" s="5" t="s">
        <v>172</v>
      </c>
      <c r="B516" s="6" t="s">
        <v>1</v>
      </c>
      <c r="C516" s="5" t="s">
        <v>52</v>
      </c>
      <c r="D516" s="4">
        <v>924</v>
      </c>
      <c r="E516" s="4">
        <v>869</v>
      </c>
      <c r="F516" s="4">
        <v>-55</v>
      </c>
      <c r="G516" s="28">
        <v>-0.06</v>
      </c>
      <c r="H516" s="2"/>
      <c r="I516" s="1">
        <v>6789670.6900000004</v>
      </c>
      <c r="J516" s="1">
        <v>6513650.713250001</v>
      </c>
      <c r="K516" s="1">
        <v>-276019.97674999945</v>
      </c>
      <c r="L516" s="3">
        <v>-4.1000000000000002E-2</v>
      </c>
      <c r="M516" s="1">
        <v>-103126.93674999941</v>
      </c>
      <c r="N516" s="1">
        <v>-172893.0399999998</v>
      </c>
      <c r="O516" s="2">
        <v>1601833.9996000002</v>
      </c>
      <c r="P516" s="1">
        <v>-234398</v>
      </c>
      <c r="Q516" s="1">
        <v>0</v>
      </c>
      <c r="R516" s="1">
        <v>131271.06325000056</v>
      </c>
      <c r="S516" s="1">
        <v>0</v>
      </c>
      <c r="T516" s="27"/>
      <c r="U516" s="1">
        <v>0</v>
      </c>
      <c r="V516" s="1">
        <v>17289.359600000003</v>
      </c>
    </row>
    <row r="517" spans="1:22" ht="15.75" x14ac:dyDescent="0.25">
      <c r="A517" s="5" t="s">
        <v>171</v>
      </c>
      <c r="B517" s="6" t="s">
        <v>1</v>
      </c>
      <c r="C517" s="5" t="s">
        <v>23</v>
      </c>
      <c r="D517" s="4">
        <v>755</v>
      </c>
      <c r="E517" s="4">
        <v>757</v>
      </c>
      <c r="F517" s="4">
        <v>2</v>
      </c>
      <c r="G517" s="28">
        <v>3.0000000000000001E-3</v>
      </c>
      <c r="H517" s="2"/>
      <c r="I517" s="1">
        <v>6232653.3399999999</v>
      </c>
      <c r="J517" s="1">
        <v>6021187.8064999999</v>
      </c>
      <c r="K517" s="1">
        <v>-211465.5334999999</v>
      </c>
      <c r="L517" s="3">
        <v>-3.4000000000000002E-2</v>
      </c>
      <c r="M517" s="1">
        <v>-118966.81350000016</v>
      </c>
      <c r="N517" s="1">
        <v>-92498.719999999972</v>
      </c>
      <c r="O517" s="2">
        <v>1194989.9580000001</v>
      </c>
      <c r="P517" s="1">
        <v>4773</v>
      </c>
      <c r="Q517" s="1">
        <v>0</v>
      </c>
      <c r="R517" s="1">
        <v>-123739.81350000006</v>
      </c>
      <c r="S517" s="1">
        <v>0</v>
      </c>
      <c r="T517" s="27"/>
      <c r="U517" s="1">
        <v>0</v>
      </c>
      <c r="V517" s="1">
        <v>41433.858000000007</v>
      </c>
    </row>
    <row r="518" spans="1:22" ht="15.75" x14ac:dyDescent="0.25">
      <c r="A518" s="5" t="s">
        <v>170</v>
      </c>
      <c r="B518" s="6" t="s">
        <v>1</v>
      </c>
      <c r="C518" s="5" t="s">
        <v>41</v>
      </c>
      <c r="D518" s="4">
        <v>229</v>
      </c>
      <c r="E518" s="4">
        <v>212</v>
      </c>
      <c r="F518" s="4">
        <v>-17</v>
      </c>
      <c r="G518" s="28">
        <v>-7.3999999999999996E-2</v>
      </c>
      <c r="H518" s="2"/>
      <c r="I518" s="1">
        <v>1827409.1600000001</v>
      </c>
      <c r="J518" s="1">
        <v>1641087.0677500002</v>
      </c>
      <c r="K518" s="1">
        <v>-186322.09224999999</v>
      </c>
      <c r="L518" s="3">
        <v>-0.10199999999999999</v>
      </c>
      <c r="M518" s="1">
        <v>-125698.99224999989</v>
      </c>
      <c r="N518" s="1">
        <v>-60623.100000000035</v>
      </c>
      <c r="O518" s="2">
        <v>366237.59980000003</v>
      </c>
      <c r="P518" s="1">
        <v>-78912</v>
      </c>
      <c r="Q518" s="1">
        <v>0</v>
      </c>
      <c r="R518" s="1">
        <v>-46786.992249999748</v>
      </c>
      <c r="S518" s="1">
        <v>0</v>
      </c>
      <c r="T518" s="27"/>
      <c r="U518" s="1">
        <v>0</v>
      </c>
      <c r="V518" s="1">
        <v>4471.9998000000005</v>
      </c>
    </row>
    <row r="519" spans="1:22" ht="15.75" x14ac:dyDescent="0.25">
      <c r="A519" s="5" t="s">
        <v>169</v>
      </c>
      <c r="B519" s="6" t="s">
        <v>5</v>
      </c>
      <c r="C519" s="5" t="s">
        <v>89</v>
      </c>
      <c r="D519" s="4">
        <v>276</v>
      </c>
      <c r="E519" s="4">
        <v>236</v>
      </c>
      <c r="F519" s="4">
        <v>-40</v>
      </c>
      <c r="G519" s="28">
        <v>-0.14499999999999999</v>
      </c>
      <c r="H519" s="2"/>
      <c r="I519" s="1">
        <v>2493340.2800000003</v>
      </c>
      <c r="J519" s="1">
        <v>2248461.35</v>
      </c>
      <c r="K519" s="1">
        <v>-244878.93000000017</v>
      </c>
      <c r="L519" s="3">
        <v>-9.8000000000000004E-2</v>
      </c>
      <c r="M519" s="1">
        <v>-175349</v>
      </c>
      <c r="N519" s="1">
        <v>-69529.930000000051</v>
      </c>
      <c r="O519" s="7">
        <v>455108.3676</v>
      </c>
      <c r="P519" s="1">
        <v>-175349</v>
      </c>
      <c r="Q519" s="1">
        <v>0</v>
      </c>
      <c r="R519" s="1">
        <v>0</v>
      </c>
      <c r="S519" s="1">
        <v>0</v>
      </c>
      <c r="T519" s="27"/>
      <c r="U519" s="1">
        <v>265099</v>
      </c>
      <c r="V519" s="1">
        <v>15250.437599999999</v>
      </c>
    </row>
    <row r="520" spans="1:22" ht="15.75" x14ac:dyDescent="0.25">
      <c r="A520" s="5" t="s">
        <v>168</v>
      </c>
      <c r="B520" s="6" t="s">
        <v>5</v>
      </c>
      <c r="C520" s="5" t="s">
        <v>167</v>
      </c>
      <c r="D520" s="4">
        <v>577</v>
      </c>
      <c r="E520" s="4">
        <v>545</v>
      </c>
      <c r="F520" s="4">
        <v>-32</v>
      </c>
      <c r="G520" s="28">
        <v>-5.5E-2</v>
      </c>
      <c r="H520" s="2"/>
      <c r="I520" s="1">
        <v>4910020.2</v>
      </c>
      <c r="J520" s="1">
        <v>4719677.18</v>
      </c>
      <c r="K520" s="1">
        <v>-190343.02000000048</v>
      </c>
      <c r="L520" s="3">
        <v>-3.9E-2</v>
      </c>
      <c r="M520" s="1">
        <v>-166733</v>
      </c>
      <c r="N520" s="1">
        <v>-23610.020000000019</v>
      </c>
      <c r="O520" s="2">
        <v>1525632.9656</v>
      </c>
      <c r="P520" s="1">
        <v>-166733</v>
      </c>
      <c r="Q520" s="1">
        <v>0</v>
      </c>
      <c r="R520" s="1">
        <v>0</v>
      </c>
      <c r="S520" s="1">
        <v>0</v>
      </c>
      <c r="T520" s="27"/>
      <c r="U520" s="1">
        <v>0</v>
      </c>
      <c r="V520" s="1">
        <v>35037.835600000006</v>
      </c>
    </row>
    <row r="521" spans="1:22" ht="15.75" x14ac:dyDescent="0.25">
      <c r="A521" s="5" t="s">
        <v>166</v>
      </c>
      <c r="B521" s="6" t="s">
        <v>5</v>
      </c>
      <c r="C521" s="5" t="s">
        <v>9</v>
      </c>
      <c r="D521" s="4">
        <v>204</v>
      </c>
      <c r="E521" s="4">
        <v>150</v>
      </c>
      <c r="F521" s="4">
        <v>-54</v>
      </c>
      <c r="G521" s="28">
        <v>-0.26500000000000001</v>
      </c>
      <c r="H521" s="2"/>
      <c r="I521" s="1">
        <v>2208731.5300000003</v>
      </c>
      <c r="J521" s="1">
        <v>1825883.35525</v>
      </c>
      <c r="K521" s="1">
        <v>-382848.17475000024</v>
      </c>
      <c r="L521" s="3">
        <v>-0.17299999999999999</v>
      </c>
      <c r="M521" s="1">
        <v>-324082.95475000003</v>
      </c>
      <c r="N521" s="1">
        <v>-58765.219999999972</v>
      </c>
      <c r="O521" s="7">
        <v>439826.15600000002</v>
      </c>
      <c r="P521" s="1">
        <v>-227547</v>
      </c>
      <c r="Q521" s="1">
        <v>0</v>
      </c>
      <c r="R521" s="1">
        <v>-96535.954750000004</v>
      </c>
      <c r="S521" s="1">
        <v>0</v>
      </c>
      <c r="T521" s="27"/>
      <c r="U521" s="1">
        <v>156000</v>
      </c>
      <c r="V521" s="1">
        <v>36722.306000000004</v>
      </c>
    </row>
    <row r="522" spans="1:22" ht="15.75" x14ac:dyDescent="0.25">
      <c r="A522" s="5" t="s">
        <v>165</v>
      </c>
      <c r="B522" s="6" t="s">
        <v>1</v>
      </c>
      <c r="C522" s="5" t="s">
        <v>19</v>
      </c>
      <c r="D522" s="4">
        <v>100</v>
      </c>
      <c r="E522" s="4">
        <v>98</v>
      </c>
      <c r="F522" s="4">
        <v>-2</v>
      </c>
      <c r="G522" s="28">
        <v>-0.02</v>
      </c>
      <c r="H522" s="2"/>
      <c r="I522" s="1">
        <v>806686.77</v>
      </c>
      <c r="J522" s="1">
        <v>791783.35450000002</v>
      </c>
      <c r="K522" s="1">
        <v>-14903.415500000003</v>
      </c>
      <c r="L522" s="3">
        <v>-1.7999999999999999E-2</v>
      </c>
      <c r="M522" s="1">
        <v>2644.0045000000391</v>
      </c>
      <c r="N522" s="1">
        <v>-17547.419999999984</v>
      </c>
      <c r="O522" s="2">
        <v>219376.26750000002</v>
      </c>
      <c r="P522" s="1">
        <v>0</v>
      </c>
      <c r="Q522" s="1">
        <v>0</v>
      </c>
      <c r="R522" s="1">
        <v>2644.0045000000027</v>
      </c>
      <c r="S522" s="1">
        <v>0</v>
      </c>
      <c r="T522" s="27"/>
      <c r="U522" s="1">
        <v>0</v>
      </c>
      <c r="V522" s="1">
        <v>31187.817499999997</v>
      </c>
    </row>
    <row r="523" spans="1:22" ht="15.75" x14ac:dyDescent="0.25">
      <c r="A523" s="5" t="s">
        <v>164</v>
      </c>
      <c r="B523" s="6" t="s">
        <v>1</v>
      </c>
      <c r="C523" s="5" t="s">
        <v>32</v>
      </c>
      <c r="D523" s="4">
        <v>689</v>
      </c>
      <c r="E523" s="4">
        <v>681</v>
      </c>
      <c r="F523" s="4">
        <v>-8</v>
      </c>
      <c r="G523" s="28">
        <v>-1.2E-2</v>
      </c>
      <c r="H523" s="2"/>
      <c r="I523" s="1">
        <v>5344131.5699999994</v>
      </c>
      <c r="J523" s="1">
        <v>5159233.2440000009</v>
      </c>
      <c r="K523" s="1">
        <v>-184898.32599999849</v>
      </c>
      <c r="L523" s="3">
        <v>-3.5000000000000003E-2</v>
      </c>
      <c r="M523" s="1">
        <v>-116437.10599999875</v>
      </c>
      <c r="N523" s="1">
        <v>-68461.220000000088</v>
      </c>
      <c r="O523" s="2">
        <v>1012897.376</v>
      </c>
      <c r="P523" s="1">
        <v>-59458</v>
      </c>
      <c r="Q523" s="1">
        <v>0</v>
      </c>
      <c r="R523" s="1">
        <v>-56979.105999999185</v>
      </c>
      <c r="S523" s="1">
        <v>0</v>
      </c>
      <c r="T523" s="27"/>
      <c r="U523" s="1">
        <v>0</v>
      </c>
      <c r="V523" s="1">
        <v>16819.216000000004</v>
      </c>
    </row>
    <row r="524" spans="1:22" ht="15.75" x14ac:dyDescent="0.25">
      <c r="A524" s="5" t="s">
        <v>163</v>
      </c>
      <c r="B524" s="6" t="s">
        <v>5</v>
      </c>
      <c r="C524" s="5" t="s">
        <v>23</v>
      </c>
      <c r="D524" s="4">
        <v>1182</v>
      </c>
      <c r="E524" s="4">
        <v>1120</v>
      </c>
      <c r="F524" s="4">
        <v>-62</v>
      </c>
      <c r="G524" s="28">
        <v>-5.1999999999999998E-2</v>
      </c>
      <c r="H524" s="2"/>
      <c r="I524" s="1">
        <v>10177923.82</v>
      </c>
      <c r="J524" s="1">
        <v>9796504.3289999999</v>
      </c>
      <c r="K524" s="1">
        <v>-381419.49100000039</v>
      </c>
      <c r="L524" s="3">
        <v>-3.6999999999999998E-2</v>
      </c>
      <c r="M524" s="1">
        <v>-265457.70100000128</v>
      </c>
      <c r="N524" s="1">
        <v>-115961.79000000004</v>
      </c>
      <c r="O524" s="2">
        <v>2069322.7374</v>
      </c>
      <c r="P524" s="1">
        <v>-261503</v>
      </c>
      <c r="Q524" s="1">
        <v>0</v>
      </c>
      <c r="R524" s="1">
        <v>-3954.7010000011942</v>
      </c>
      <c r="S524" s="1">
        <v>0</v>
      </c>
      <c r="T524" s="27"/>
      <c r="U524" s="1">
        <v>75000</v>
      </c>
      <c r="V524" s="1">
        <v>42425.0674</v>
      </c>
    </row>
    <row r="525" spans="1:22" ht="15.75" x14ac:dyDescent="0.25">
      <c r="A525" s="5" t="s">
        <v>162</v>
      </c>
      <c r="B525" s="6" t="s">
        <v>3</v>
      </c>
      <c r="C525" s="5" t="s">
        <v>3</v>
      </c>
      <c r="D525" s="4">
        <v>816</v>
      </c>
      <c r="E525" s="4">
        <v>890</v>
      </c>
      <c r="F525" s="4">
        <v>74</v>
      </c>
      <c r="G525" s="28">
        <v>9.0999999999999998E-2</v>
      </c>
      <c r="H525" s="2"/>
      <c r="I525" s="1">
        <v>5786508.6200000001</v>
      </c>
      <c r="J525" s="1">
        <v>6101909.8799999999</v>
      </c>
      <c r="K525" s="1">
        <v>315401.25999999978</v>
      </c>
      <c r="L525" s="3">
        <v>5.5E-2</v>
      </c>
      <c r="M525" s="1">
        <v>313981</v>
      </c>
      <c r="N525" s="1">
        <v>1420.2600000000093</v>
      </c>
      <c r="O525" s="2">
        <v>2926431.8</v>
      </c>
      <c r="P525" s="1">
        <v>350458</v>
      </c>
      <c r="Q525" s="1">
        <v>0</v>
      </c>
      <c r="R525" s="1">
        <v>-36477</v>
      </c>
      <c r="S525" s="1">
        <v>0</v>
      </c>
      <c r="T525" s="27"/>
      <c r="U525" s="1">
        <v>0</v>
      </c>
      <c r="V525" s="1">
        <v>0</v>
      </c>
    </row>
    <row r="526" spans="1:22" ht="15.75" x14ac:dyDescent="0.25">
      <c r="A526" s="5" t="s">
        <v>161</v>
      </c>
      <c r="B526" s="6" t="s">
        <v>57</v>
      </c>
      <c r="C526" s="5" t="s">
        <v>46</v>
      </c>
      <c r="D526" s="4">
        <v>69</v>
      </c>
      <c r="E526" s="4">
        <v>70</v>
      </c>
      <c r="F526" s="4">
        <v>1</v>
      </c>
      <c r="G526" s="28">
        <v>1.4E-2</v>
      </c>
      <c r="H526" s="2"/>
      <c r="I526" s="1">
        <v>982645.81</v>
      </c>
      <c r="J526" s="1">
        <v>985615.28</v>
      </c>
      <c r="K526" s="1">
        <v>2969.4699999999721</v>
      </c>
      <c r="L526" s="3">
        <v>3.0000000000000001E-3</v>
      </c>
      <c r="M526" s="1">
        <v>0</v>
      </c>
      <c r="N526" s="1">
        <v>2969.4699999999721</v>
      </c>
      <c r="O526" s="2">
        <v>1027710.988</v>
      </c>
      <c r="P526" s="1">
        <v>0</v>
      </c>
      <c r="Q526" s="1">
        <v>0</v>
      </c>
      <c r="R526" s="1">
        <v>0</v>
      </c>
      <c r="S526" s="1">
        <v>0</v>
      </c>
      <c r="T526" s="27"/>
      <c r="U526" s="1">
        <v>0</v>
      </c>
      <c r="V526" s="1">
        <v>38944.748000000007</v>
      </c>
    </row>
    <row r="527" spans="1:22" ht="15.75" x14ac:dyDescent="0.25">
      <c r="A527" s="5" t="s">
        <v>160</v>
      </c>
      <c r="B527" s="6" t="s">
        <v>1</v>
      </c>
      <c r="C527" s="5" t="s">
        <v>41</v>
      </c>
      <c r="D527" s="4">
        <v>372</v>
      </c>
      <c r="E527" s="4">
        <v>357</v>
      </c>
      <c r="F527" s="4">
        <v>-15</v>
      </c>
      <c r="G527" s="28">
        <v>-0.04</v>
      </c>
      <c r="H527" s="2"/>
      <c r="I527" s="1">
        <v>2709997.04</v>
      </c>
      <c r="J527" s="1">
        <v>2588551.83</v>
      </c>
      <c r="K527" s="1">
        <v>-121445.20999999996</v>
      </c>
      <c r="L527" s="3">
        <v>-4.4999999999999998E-2</v>
      </c>
      <c r="M527" s="1">
        <v>-53990</v>
      </c>
      <c r="N527" s="1">
        <v>-67455.209999999963</v>
      </c>
      <c r="O527" s="2">
        <v>633044.70280000009</v>
      </c>
      <c r="P527" s="1">
        <v>-53990</v>
      </c>
      <c r="Q527" s="1">
        <v>0</v>
      </c>
      <c r="R527" s="1">
        <v>0</v>
      </c>
      <c r="S527" s="1">
        <v>0</v>
      </c>
      <c r="T527" s="27"/>
      <c r="U527" s="1">
        <v>0</v>
      </c>
      <c r="V527" s="1">
        <v>1522.3128000000006</v>
      </c>
    </row>
    <row r="528" spans="1:22" ht="15.75" x14ac:dyDescent="0.25">
      <c r="A528" s="5" t="s">
        <v>159</v>
      </c>
      <c r="B528" s="6" t="s">
        <v>1</v>
      </c>
      <c r="C528" s="5" t="s">
        <v>17</v>
      </c>
      <c r="D528" s="4">
        <v>729</v>
      </c>
      <c r="E528" s="4">
        <v>685</v>
      </c>
      <c r="F528" s="4">
        <v>-44</v>
      </c>
      <c r="G528" s="28">
        <v>-0.06</v>
      </c>
      <c r="H528" s="2"/>
      <c r="I528" s="1">
        <v>5694510.2299999995</v>
      </c>
      <c r="J528" s="1">
        <v>5427139.2192500001</v>
      </c>
      <c r="K528" s="1">
        <v>-267371.01074999943</v>
      </c>
      <c r="L528" s="3">
        <v>-4.7E-2</v>
      </c>
      <c r="M528" s="1">
        <v>-181267.51074999943</v>
      </c>
      <c r="N528" s="1">
        <v>-86103.5</v>
      </c>
      <c r="O528" s="2">
        <v>1280595.7028000003</v>
      </c>
      <c r="P528" s="1">
        <v>-190446</v>
      </c>
      <c r="Q528" s="1">
        <v>0</v>
      </c>
      <c r="R528" s="1">
        <v>9178.4892500004498</v>
      </c>
      <c r="S528" s="1">
        <v>0</v>
      </c>
      <c r="T528" s="27"/>
      <c r="U528" s="1">
        <v>14000</v>
      </c>
      <c r="V528" s="1">
        <v>24281.512799999997</v>
      </c>
    </row>
    <row r="529" spans="1:22" ht="15.75" x14ac:dyDescent="0.25">
      <c r="A529" s="5" t="s">
        <v>158</v>
      </c>
      <c r="B529" s="6" t="s">
        <v>1</v>
      </c>
      <c r="C529" s="5" t="s">
        <v>9</v>
      </c>
      <c r="D529" s="4">
        <v>353</v>
      </c>
      <c r="E529" s="4">
        <v>352</v>
      </c>
      <c r="F529" s="4">
        <v>-1</v>
      </c>
      <c r="G529" s="28">
        <v>-3.0000000000000001E-3</v>
      </c>
      <c r="H529" s="2"/>
      <c r="I529" s="1">
        <v>2878070.35</v>
      </c>
      <c r="J529" s="1">
        <v>3015664.53</v>
      </c>
      <c r="K529" s="1">
        <v>137594.1799999997</v>
      </c>
      <c r="L529" s="3">
        <v>4.8000000000000001E-2</v>
      </c>
      <c r="M529" s="1">
        <v>-10119</v>
      </c>
      <c r="N529" s="1">
        <v>147713.17999999993</v>
      </c>
      <c r="O529" s="2">
        <v>756927.74419999996</v>
      </c>
      <c r="P529" s="1">
        <v>-10119</v>
      </c>
      <c r="Q529" s="1">
        <v>0</v>
      </c>
      <c r="R529" s="1">
        <v>0</v>
      </c>
      <c r="S529" s="1">
        <v>0</v>
      </c>
      <c r="T529" s="27"/>
      <c r="U529" s="1">
        <v>0</v>
      </c>
      <c r="V529" s="1">
        <v>24011.654200000001</v>
      </c>
    </row>
    <row r="530" spans="1:22" ht="15.75" x14ac:dyDescent="0.25">
      <c r="A530" s="5" t="s">
        <v>157</v>
      </c>
      <c r="B530" s="6" t="s">
        <v>1</v>
      </c>
      <c r="C530" s="5" t="s">
        <v>15</v>
      </c>
      <c r="D530" s="4">
        <v>598</v>
      </c>
      <c r="E530" s="4">
        <v>601</v>
      </c>
      <c r="F530" s="4">
        <v>3</v>
      </c>
      <c r="G530" s="28">
        <v>5.0000000000000001E-3</v>
      </c>
      <c r="H530" s="2"/>
      <c r="I530" s="1">
        <v>4374089.03</v>
      </c>
      <c r="J530" s="1">
        <v>4270263.8425000003</v>
      </c>
      <c r="K530" s="1">
        <v>-103825.1875</v>
      </c>
      <c r="L530" s="3">
        <v>-2.4E-2</v>
      </c>
      <c r="M530" s="1">
        <v>-69064.537500000093</v>
      </c>
      <c r="N530" s="1">
        <v>-34760.649999999907</v>
      </c>
      <c r="O530" s="2">
        <v>1145900.6384000001</v>
      </c>
      <c r="P530" s="1">
        <v>-1961</v>
      </c>
      <c r="Q530" s="1">
        <v>0</v>
      </c>
      <c r="R530" s="1">
        <v>-67103.537499999875</v>
      </c>
      <c r="S530" s="1">
        <v>0</v>
      </c>
      <c r="T530" s="27"/>
      <c r="U530" s="1">
        <v>0</v>
      </c>
      <c r="V530" s="1">
        <v>57015.568400000004</v>
      </c>
    </row>
    <row r="531" spans="1:22" ht="15.75" x14ac:dyDescent="0.25">
      <c r="A531" s="5" t="s">
        <v>156</v>
      </c>
      <c r="B531" s="6" t="s">
        <v>1</v>
      </c>
      <c r="C531" s="5" t="s">
        <v>46</v>
      </c>
      <c r="D531" s="4">
        <v>340</v>
      </c>
      <c r="E531" s="4">
        <v>341</v>
      </c>
      <c r="F531" s="4">
        <v>1</v>
      </c>
      <c r="G531" s="28">
        <v>3.0000000000000001E-3</v>
      </c>
      <c r="H531" s="2"/>
      <c r="I531" s="1">
        <v>2600341.08</v>
      </c>
      <c r="J531" s="1">
        <v>2658833.7750000004</v>
      </c>
      <c r="K531" s="1">
        <v>58492.695000000298</v>
      </c>
      <c r="L531" s="3">
        <v>2.1999999999999999E-2</v>
      </c>
      <c r="M531" s="1">
        <v>-40172.604999999749</v>
      </c>
      <c r="N531" s="1">
        <v>98665.300000000047</v>
      </c>
      <c r="O531" s="2">
        <v>654051.40659999999</v>
      </c>
      <c r="P531" s="1">
        <v>7030</v>
      </c>
      <c r="Q531" s="1">
        <v>0</v>
      </c>
      <c r="R531" s="1">
        <v>-47202.60499999985</v>
      </c>
      <c r="S531" s="1">
        <v>0</v>
      </c>
      <c r="T531" s="27"/>
      <c r="U531" s="1">
        <v>0</v>
      </c>
      <c r="V531" s="1">
        <v>52307.106600000006</v>
      </c>
    </row>
    <row r="532" spans="1:22" ht="15.75" x14ac:dyDescent="0.25">
      <c r="A532" s="5" t="s">
        <v>155</v>
      </c>
      <c r="B532" s="6" t="s">
        <v>1</v>
      </c>
      <c r="C532" s="5" t="s">
        <v>89</v>
      </c>
      <c r="D532" s="4">
        <v>1033</v>
      </c>
      <c r="E532" s="4">
        <v>988</v>
      </c>
      <c r="F532" s="4">
        <v>-45</v>
      </c>
      <c r="G532" s="28">
        <v>-4.3999999999999997E-2</v>
      </c>
      <c r="H532" s="2"/>
      <c r="I532" s="1">
        <v>7476059.0300000003</v>
      </c>
      <c r="J532" s="1">
        <v>7150307.7897500005</v>
      </c>
      <c r="K532" s="1">
        <v>-325751.2402499998</v>
      </c>
      <c r="L532" s="3">
        <v>-4.3999999999999997E-2</v>
      </c>
      <c r="M532" s="1">
        <v>-168102.10025000013</v>
      </c>
      <c r="N532" s="1">
        <v>-157649.14000000013</v>
      </c>
      <c r="O532" s="2">
        <v>1746220.7755999998</v>
      </c>
      <c r="P532" s="1">
        <v>-180646</v>
      </c>
      <c r="Q532" s="1">
        <v>0</v>
      </c>
      <c r="R532" s="1">
        <v>12543.899750000041</v>
      </c>
      <c r="S532" s="1">
        <v>0</v>
      </c>
      <c r="T532" s="27"/>
      <c r="U532" s="1">
        <v>0</v>
      </c>
      <c r="V532" s="1">
        <v>49405.8056</v>
      </c>
    </row>
    <row r="533" spans="1:22" ht="15.75" x14ac:dyDescent="0.25">
      <c r="A533" s="5" t="s">
        <v>154</v>
      </c>
      <c r="B533" s="6" t="s">
        <v>1</v>
      </c>
      <c r="C533" s="5" t="s">
        <v>17</v>
      </c>
      <c r="D533" s="4">
        <v>1099</v>
      </c>
      <c r="E533" s="4">
        <v>1068</v>
      </c>
      <c r="F533" s="4">
        <v>-31</v>
      </c>
      <c r="G533" s="28">
        <v>-2.8000000000000001E-2</v>
      </c>
      <c r="H533" s="2"/>
      <c r="I533" s="1">
        <v>7705827.4000000004</v>
      </c>
      <c r="J533" s="1">
        <v>7328093.3399999999</v>
      </c>
      <c r="K533" s="1">
        <v>-377734.06000000052</v>
      </c>
      <c r="L533" s="3">
        <v>-4.9000000000000002E-2</v>
      </c>
      <c r="M533" s="1">
        <v>-117370</v>
      </c>
      <c r="N533" s="1">
        <v>-260364.06000000006</v>
      </c>
      <c r="O533" s="2">
        <v>2241299.1062000003</v>
      </c>
      <c r="P533" s="1">
        <v>-117370</v>
      </c>
      <c r="Q533" s="1">
        <v>0</v>
      </c>
      <c r="R533" s="1">
        <v>0</v>
      </c>
      <c r="S533" s="1">
        <v>0</v>
      </c>
      <c r="T533" s="27"/>
      <c r="U533" s="1">
        <v>0</v>
      </c>
      <c r="V533" s="1">
        <v>109046.94620000001</v>
      </c>
    </row>
    <row r="534" spans="1:22" ht="15.75" x14ac:dyDescent="0.25">
      <c r="A534" s="5" t="s">
        <v>153</v>
      </c>
      <c r="B534" s="6" t="s">
        <v>1</v>
      </c>
      <c r="C534" s="5" t="s">
        <v>23</v>
      </c>
      <c r="D534" s="4">
        <v>589</v>
      </c>
      <c r="E534" s="4">
        <v>592</v>
      </c>
      <c r="F534" s="4">
        <v>3</v>
      </c>
      <c r="G534" s="28">
        <v>5.0000000000000001E-3</v>
      </c>
      <c r="H534" s="2"/>
      <c r="I534" s="1">
        <v>3446753.0700000003</v>
      </c>
      <c r="J534" s="1">
        <v>3514980.9699999997</v>
      </c>
      <c r="K534" s="1">
        <v>68227.899999999441</v>
      </c>
      <c r="L534" s="3">
        <v>0.02</v>
      </c>
      <c r="M534" s="1">
        <v>-3262.0800000000745</v>
      </c>
      <c r="N534" s="1">
        <v>71489.979999999981</v>
      </c>
      <c r="O534" s="2">
        <v>418343.21519999998</v>
      </c>
      <c r="P534" s="1">
        <v>6727</v>
      </c>
      <c r="Q534" s="1">
        <v>0</v>
      </c>
      <c r="R534" s="1">
        <v>-9989.08</v>
      </c>
      <c r="S534" s="1">
        <v>0</v>
      </c>
      <c r="T534" s="27"/>
      <c r="U534" s="1">
        <v>0</v>
      </c>
      <c r="V534" s="1">
        <v>26352.245200000001</v>
      </c>
    </row>
    <row r="535" spans="1:22" ht="15.75" x14ac:dyDescent="0.25">
      <c r="A535" s="5" t="s">
        <v>152</v>
      </c>
      <c r="B535" s="6" t="s">
        <v>1</v>
      </c>
      <c r="C535" s="5" t="s">
        <v>89</v>
      </c>
      <c r="D535" s="4">
        <v>1751</v>
      </c>
      <c r="E535" s="4">
        <v>1689</v>
      </c>
      <c r="F535" s="4">
        <v>-62</v>
      </c>
      <c r="G535" s="28">
        <v>-3.5000000000000003E-2</v>
      </c>
      <c r="H535" s="2"/>
      <c r="I535" s="1">
        <v>11137320.6</v>
      </c>
      <c r="J535" s="1">
        <v>10979752.080250001</v>
      </c>
      <c r="K535" s="1">
        <v>-157568.51974999905</v>
      </c>
      <c r="L535" s="3">
        <v>-1.4E-2</v>
      </c>
      <c r="M535" s="1">
        <v>6685.1602500006557</v>
      </c>
      <c r="N535" s="1">
        <v>-164253.6799999997</v>
      </c>
      <c r="O535" s="2">
        <v>2990947.7220000001</v>
      </c>
      <c r="P535" s="1">
        <v>-281929</v>
      </c>
      <c r="Q535" s="1">
        <v>0</v>
      </c>
      <c r="R535" s="1">
        <v>288614.16025000077</v>
      </c>
      <c r="S535" s="1">
        <v>0</v>
      </c>
      <c r="T535" s="27"/>
      <c r="U535" s="1">
        <v>0</v>
      </c>
      <c r="V535" s="1">
        <v>29082.172000000002</v>
      </c>
    </row>
    <row r="536" spans="1:22" ht="15.75" x14ac:dyDescent="0.25">
      <c r="A536" s="5" t="s">
        <v>151</v>
      </c>
      <c r="B536" s="6" t="s">
        <v>1</v>
      </c>
      <c r="C536" s="5" t="s">
        <v>7</v>
      </c>
      <c r="D536" s="4">
        <v>444</v>
      </c>
      <c r="E536" s="4">
        <v>422</v>
      </c>
      <c r="F536" s="4">
        <v>-22</v>
      </c>
      <c r="G536" s="28">
        <v>-0.05</v>
      </c>
      <c r="H536" s="2"/>
      <c r="I536" s="1">
        <v>3004250.34</v>
      </c>
      <c r="J536" s="1">
        <v>2927967.62</v>
      </c>
      <c r="K536" s="1">
        <v>-76282.719999999739</v>
      </c>
      <c r="L536" s="3">
        <v>-2.5000000000000001E-2</v>
      </c>
      <c r="M536" s="1">
        <v>-93837</v>
      </c>
      <c r="N536" s="1">
        <v>17554.279999999912</v>
      </c>
      <c r="O536" s="2">
        <v>704659.88320000004</v>
      </c>
      <c r="P536" s="1">
        <v>-93837</v>
      </c>
      <c r="Q536" s="1">
        <v>0</v>
      </c>
      <c r="R536" s="1">
        <v>0</v>
      </c>
      <c r="S536" s="1">
        <v>0</v>
      </c>
      <c r="T536" s="27"/>
      <c r="U536" s="1">
        <v>0</v>
      </c>
      <c r="V536" s="1">
        <v>13352.603200000001</v>
      </c>
    </row>
    <row r="537" spans="1:22" ht="15.75" x14ac:dyDescent="0.25">
      <c r="A537" s="5" t="s">
        <v>150</v>
      </c>
      <c r="B537" s="6" t="s">
        <v>1</v>
      </c>
      <c r="C537" s="5" t="s">
        <v>23</v>
      </c>
      <c r="D537" s="4">
        <v>889</v>
      </c>
      <c r="E537" s="4">
        <v>872</v>
      </c>
      <c r="F537" s="4">
        <v>-17</v>
      </c>
      <c r="G537" s="28">
        <v>-1.9E-2</v>
      </c>
      <c r="H537" s="2"/>
      <c r="I537" s="1">
        <v>6083002.5199999996</v>
      </c>
      <c r="J537" s="1">
        <v>5956576.2800000003</v>
      </c>
      <c r="K537" s="1">
        <v>-126426.23999999929</v>
      </c>
      <c r="L537" s="3">
        <v>-2.1000000000000001E-2</v>
      </c>
      <c r="M537" s="1">
        <v>-74711</v>
      </c>
      <c r="N537" s="1">
        <v>-51715.239999999991</v>
      </c>
      <c r="O537" s="2">
        <v>1674180.3528</v>
      </c>
      <c r="P537" s="1">
        <v>-74711</v>
      </c>
      <c r="Q537" s="1">
        <v>0</v>
      </c>
      <c r="R537" s="1">
        <v>0</v>
      </c>
      <c r="S537" s="1">
        <v>0</v>
      </c>
      <c r="T537" s="27"/>
      <c r="U537" s="1">
        <v>0</v>
      </c>
      <c r="V537" s="1">
        <v>87590.352799999993</v>
      </c>
    </row>
    <row r="538" spans="1:22" ht="15.75" x14ac:dyDescent="0.25">
      <c r="A538" s="5" t="s">
        <v>149</v>
      </c>
      <c r="B538" s="6" t="s">
        <v>1</v>
      </c>
      <c r="C538" s="5" t="s">
        <v>41</v>
      </c>
      <c r="D538" s="4">
        <v>190</v>
      </c>
      <c r="E538" s="4">
        <v>191</v>
      </c>
      <c r="F538" s="4">
        <v>1</v>
      </c>
      <c r="G538" s="28">
        <v>5.0000000000000001E-3</v>
      </c>
      <c r="H538" s="2"/>
      <c r="I538" s="1">
        <v>1519207.87</v>
      </c>
      <c r="J538" s="1">
        <v>1471783.82</v>
      </c>
      <c r="K538" s="1">
        <v>-47424.050000000047</v>
      </c>
      <c r="L538" s="3">
        <v>-3.1E-2</v>
      </c>
      <c r="M538" s="1">
        <v>7430</v>
      </c>
      <c r="N538" s="1">
        <v>-54854.049999999988</v>
      </c>
      <c r="O538" s="2">
        <v>410150.07400000002</v>
      </c>
      <c r="P538" s="1">
        <v>7430</v>
      </c>
      <c r="Q538" s="1">
        <v>0</v>
      </c>
      <c r="R538" s="1">
        <v>0</v>
      </c>
      <c r="S538" s="1">
        <v>0</v>
      </c>
      <c r="T538" s="27"/>
      <c r="U538" s="1">
        <v>0</v>
      </c>
      <c r="V538" s="1">
        <v>22904.694</v>
      </c>
    </row>
    <row r="539" spans="1:22" ht="15.75" x14ac:dyDescent="0.25">
      <c r="A539" s="5" t="s">
        <v>699</v>
      </c>
      <c r="B539" s="6"/>
      <c r="C539" s="5" t="s">
        <v>141</v>
      </c>
      <c r="D539" s="4"/>
      <c r="E539" s="4"/>
      <c r="F539" s="4"/>
      <c r="G539" s="28"/>
      <c r="H539" s="2"/>
      <c r="I539" s="1">
        <v>0</v>
      </c>
      <c r="J539" s="1">
        <v>3908793.23</v>
      </c>
      <c r="K539" s="1">
        <v>3908793.23</v>
      </c>
      <c r="L539" s="3" t="s">
        <v>119</v>
      </c>
      <c r="M539" s="1">
        <v>0</v>
      </c>
      <c r="N539" s="1">
        <v>3908793.23</v>
      </c>
      <c r="O539" s="2">
        <v>4062416</v>
      </c>
      <c r="P539" s="1"/>
      <c r="Q539" s="1"/>
      <c r="R539" s="1"/>
      <c r="S539" s="1"/>
      <c r="U539" s="1"/>
      <c r="V539" s="1">
        <v>38704</v>
      </c>
    </row>
    <row r="540" spans="1:22" ht="15.75" x14ac:dyDescent="0.25">
      <c r="A540" s="5" t="s">
        <v>148</v>
      </c>
      <c r="B540" s="6" t="s">
        <v>1</v>
      </c>
      <c r="C540" s="5" t="s">
        <v>7</v>
      </c>
      <c r="D540" s="4">
        <v>780</v>
      </c>
      <c r="E540" s="4">
        <v>762</v>
      </c>
      <c r="F540" s="4">
        <v>-18</v>
      </c>
      <c r="G540" s="28">
        <v>-2.3E-2</v>
      </c>
      <c r="H540" s="2"/>
      <c r="I540" s="1">
        <v>5600510.9500000002</v>
      </c>
      <c r="J540" s="1">
        <v>5394479.2400000002</v>
      </c>
      <c r="K540" s="1">
        <v>-206031.70999999996</v>
      </c>
      <c r="L540" s="3">
        <v>-3.6999999999999998E-2</v>
      </c>
      <c r="M540" s="1">
        <v>-96445</v>
      </c>
      <c r="N540" s="1">
        <v>-109586.7100000002</v>
      </c>
      <c r="O540" s="2">
        <v>1446247.49</v>
      </c>
      <c r="P540" s="1">
        <v>-96445</v>
      </c>
      <c r="Q540" s="1">
        <v>0</v>
      </c>
      <c r="R540" s="1">
        <v>0</v>
      </c>
      <c r="S540" s="1">
        <v>0</v>
      </c>
      <c r="T540" s="27"/>
      <c r="U540" s="1">
        <v>0</v>
      </c>
      <c r="V540" s="1">
        <v>117941.71</v>
      </c>
    </row>
    <row r="541" spans="1:22" ht="15.75" x14ac:dyDescent="0.25">
      <c r="A541" s="5" t="s">
        <v>147</v>
      </c>
      <c r="B541" s="6" t="s">
        <v>5</v>
      </c>
      <c r="C541" s="5" t="s">
        <v>23</v>
      </c>
      <c r="D541" s="4">
        <v>2002</v>
      </c>
      <c r="E541" s="4">
        <v>1786</v>
      </c>
      <c r="F541" s="4">
        <v>-216</v>
      </c>
      <c r="G541" s="28">
        <v>-0.108</v>
      </c>
      <c r="H541" s="2"/>
      <c r="I541" s="1">
        <v>16758951.460000001</v>
      </c>
      <c r="J541" s="1">
        <v>15629133.905749999</v>
      </c>
      <c r="K541" s="1">
        <v>-1129817.5542500019</v>
      </c>
      <c r="L541" s="3">
        <v>-6.7000000000000004E-2</v>
      </c>
      <c r="M541" s="1">
        <v>-881393.37425000034</v>
      </c>
      <c r="N541" s="1">
        <v>-248424.1799999997</v>
      </c>
      <c r="O541" s="2">
        <v>3451306.58</v>
      </c>
      <c r="P541" s="1">
        <v>-1078951</v>
      </c>
      <c r="Q541" s="1">
        <v>0</v>
      </c>
      <c r="R541" s="1">
        <v>197557.62574999913</v>
      </c>
      <c r="S541" s="1">
        <v>0</v>
      </c>
      <c r="T541" s="27"/>
      <c r="U541" s="1">
        <v>134780</v>
      </c>
      <c r="V541" s="1">
        <v>0</v>
      </c>
    </row>
    <row r="542" spans="1:22" ht="15.75" x14ac:dyDescent="0.25">
      <c r="A542" s="5" t="s">
        <v>146</v>
      </c>
      <c r="B542" s="6" t="s">
        <v>5</v>
      </c>
      <c r="C542" s="5" t="s">
        <v>32</v>
      </c>
      <c r="D542" s="4">
        <v>1365</v>
      </c>
      <c r="E542" s="4">
        <v>1347</v>
      </c>
      <c r="F542" s="4">
        <v>-18</v>
      </c>
      <c r="G542" s="28">
        <v>-1.2999999999999999E-2</v>
      </c>
      <c r="H542" s="2"/>
      <c r="I542" s="1">
        <v>11229771.880000001</v>
      </c>
      <c r="J542" s="1">
        <v>10947355.42</v>
      </c>
      <c r="K542" s="1">
        <v>-282416.46000000089</v>
      </c>
      <c r="L542" s="3">
        <v>-2.5000000000000001E-2</v>
      </c>
      <c r="M542" s="1">
        <v>-100851</v>
      </c>
      <c r="N542" s="1">
        <v>-181565.46000000043</v>
      </c>
      <c r="O542" s="2">
        <v>2797357.1783999996</v>
      </c>
      <c r="P542" s="1">
        <v>-100851</v>
      </c>
      <c r="Q542" s="1">
        <v>0</v>
      </c>
      <c r="R542" s="1">
        <v>0</v>
      </c>
      <c r="S542" s="1">
        <v>0</v>
      </c>
      <c r="T542" s="27"/>
      <c r="U542" s="1">
        <v>0</v>
      </c>
      <c r="V542" s="1">
        <v>55750.758400000028</v>
      </c>
    </row>
    <row r="543" spans="1:22" ht="15.75" x14ac:dyDescent="0.25">
      <c r="A543" s="5" t="s">
        <v>145</v>
      </c>
      <c r="B543" s="6" t="s">
        <v>1</v>
      </c>
      <c r="C543" s="5" t="s">
        <v>89</v>
      </c>
      <c r="D543" s="4">
        <v>733</v>
      </c>
      <c r="E543" s="4">
        <v>711</v>
      </c>
      <c r="F543" s="4">
        <v>-22</v>
      </c>
      <c r="G543" s="28">
        <v>-0.03</v>
      </c>
      <c r="H543" s="2"/>
      <c r="I543" s="1">
        <v>5585295.9199999999</v>
      </c>
      <c r="J543" s="1">
        <v>5348782.949</v>
      </c>
      <c r="K543" s="1">
        <v>-236512.9709999999</v>
      </c>
      <c r="L543" s="3">
        <v>-4.2000000000000003E-2</v>
      </c>
      <c r="M543" s="1">
        <v>-140948.45099999988</v>
      </c>
      <c r="N543" s="1">
        <v>-95564.520000000019</v>
      </c>
      <c r="O543" s="2">
        <v>1674218.1451999999</v>
      </c>
      <c r="P543" s="1">
        <v>-94156</v>
      </c>
      <c r="Q543" s="1">
        <v>0</v>
      </c>
      <c r="R543" s="1">
        <v>-46792.45100000003</v>
      </c>
      <c r="S543" s="1">
        <v>0</v>
      </c>
      <c r="T543" s="27"/>
      <c r="U543" s="1">
        <v>0</v>
      </c>
      <c r="V543" s="1">
        <v>117459.4252</v>
      </c>
    </row>
    <row r="544" spans="1:22" ht="15.75" x14ac:dyDescent="0.25">
      <c r="A544" s="5" t="s">
        <v>144</v>
      </c>
      <c r="B544" s="6" t="s">
        <v>3</v>
      </c>
      <c r="C544" s="5" t="s">
        <v>141</v>
      </c>
      <c r="D544" s="4">
        <v>51</v>
      </c>
      <c r="E544" s="4">
        <v>0</v>
      </c>
      <c r="F544" s="4">
        <v>-51</v>
      </c>
      <c r="G544" s="28">
        <v>-1</v>
      </c>
      <c r="H544" s="2"/>
      <c r="I544" s="1">
        <v>603576.31000000006</v>
      </c>
      <c r="J544" s="1">
        <v>0</v>
      </c>
      <c r="K544" s="1">
        <v>-603576.31000000006</v>
      </c>
      <c r="L544" s="3">
        <v>-1</v>
      </c>
      <c r="M544" s="1">
        <v>-459527</v>
      </c>
      <c r="N544" s="1">
        <v>-144049.31</v>
      </c>
      <c r="O544" s="7">
        <v>0</v>
      </c>
      <c r="P544" s="1">
        <v>-299904</v>
      </c>
      <c r="Q544" s="1">
        <v>0</v>
      </c>
      <c r="R544" s="1">
        <v>0</v>
      </c>
      <c r="S544" s="1">
        <v>-159623</v>
      </c>
      <c r="T544" s="27"/>
      <c r="U544" s="1">
        <v>0</v>
      </c>
      <c r="V544" s="1">
        <v>0</v>
      </c>
    </row>
    <row r="545" spans="1:22" ht="15.75" x14ac:dyDescent="0.25">
      <c r="A545" s="5" t="s">
        <v>143</v>
      </c>
      <c r="B545" s="6" t="s">
        <v>3</v>
      </c>
      <c r="C545" s="5" t="s">
        <v>3</v>
      </c>
      <c r="D545" s="4">
        <v>315</v>
      </c>
      <c r="E545" s="4">
        <v>296</v>
      </c>
      <c r="F545" s="4">
        <v>-19</v>
      </c>
      <c r="G545" s="28">
        <v>-0.06</v>
      </c>
      <c r="H545" s="2"/>
      <c r="I545" s="1">
        <v>2367062.9300000002</v>
      </c>
      <c r="J545" s="1">
        <v>2241213.15</v>
      </c>
      <c r="K545" s="1">
        <v>-125849.78000000026</v>
      </c>
      <c r="L545" s="3">
        <v>-5.2999999999999999E-2</v>
      </c>
      <c r="M545" s="1">
        <v>-107483</v>
      </c>
      <c r="N545" s="1">
        <v>-18366.77999999997</v>
      </c>
      <c r="O545" s="2">
        <v>1218242.1099999999</v>
      </c>
      <c r="P545" s="1">
        <v>-95359</v>
      </c>
      <c r="Q545" s="1">
        <v>0</v>
      </c>
      <c r="R545" s="1">
        <v>-12124</v>
      </c>
      <c r="S545" s="1">
        <v>0</v>
      </c>
      <c r="T545" s="27"/>
      <c r="U545" s="1">
        <v>0</v>
      </c>
      <c r="V545" s="1">
        <v>0</v>
      </c>
    </row>
    <row r="546" spans="1:22" ht="15.75" x14ac:dyDescent="0.25">
      <c r="A546" s="5" t="s">
        <v>142</v>
      </c>
      <c r="B546" s="6" t="s">
        <v>3</v>
      </c>
      <c r="C546" s="5" t="s">
        <v>141</v>
      </c>
      <c r="D546" s="4">
        <v>269</v>
      </c>
      <c r="E546" s="4">
        <v>0</v>
      </c>
      <c r="F546" s="4">
        <v>-269</v>
      </c>
      <c r="G546" s="28">
        <v>-1</v>
      </c>
      <c r="H546" s="2"/>
      <c r="I546" s="1">
        <v>1921307.25</v>
      </c>
      <c r="J546" s="1">
        <v>0</v>
      </c>
      <c r="K546" s="1">
        <v>-1921307.25</v>
      </c>
      <c r="L546" s="3">
        <v>-1</v>
      </c>
      <c r="M546" s="1">
        <v>-1490874</v>
      </c>
      <c r="N546" s="1">
        <v>-430433.25</v>
      </c>
      <c r="O546" s="2">
        <v>0</v>
      </c>
      <c r="P546" s="1">
        <v>-1308766</v>
      </c>
      <c r="Q546" s="1">
        <v>0</v>
      </c>
      <c r="R546" s="1">
        <v>0</v>
      </c>
      <c r="S546" s="1">
        <v>-182108</v>
      </c>
      <c r="T546" s="27"/>
      <c r="U546" s="1">
        <v>0</v>
      </c>
      <c r="V546" s="1">
        <v>0</v>
      </c>
    </row>
    <row r="547" spans="1:22" ht="15.75" x14ac:dyDescent="0.25">
      <c r="A547" s="5" t="s">
        <v>140</v>
      </c>
      <c r="B547" s="6" t="s">
        <v>1</v>
      </c>
      <c r="C547" s="5" t="s">
        <v>46</v>
      </c>
      <c r="D547" s="4">
        <v>559</v>
      </c>
      <c r="E547" s="4">
        <v>563</v>
      </c>
      <c r="F547" s="4">
        <v>4</v>
      </c>
      <c r="G547" s="28">
        <v>7.0000000000000001E-3</v>
      </c>
      <c r="H547" s="2"/>
      <c r="I547" s="1">
        <v>3860197.37</v>
      </c>
      <c r="J547" s="1">
        <v>3932341.9460000005</v>
      </c>
      <c r="K547" s="1">
        <v>72144.57600000035</v>
      </c>
      <c r="L547" s="3">
        <v>1.9E-2</v>
      </c>
      <c r="M547" s="1">
        <v>23036.336000000127</v>
      </c>
      <c r="N547" s="1">
        <v>49108.240000000107</v>
      </c>
      <c r="O547" s="2">
        <v>953143.11459999997</v>
      </c>
      <c r="P547" s="1">
        <v>11975</v>
      </c>
      <c r="Q547" s="1">
        <v>0</v>
      </c>
      <c r="R547" s="1">
        <v>11061.336000000359</v>
      </c>
      <c r="S547" s="1">
        <v>0</v>
      </c>
      <c r="T547" s="27"/>
      <c r="U547" s="1">
        <v>0</v>
      </c>
      <c r="V547" s="1">
        <v>106064.95459999998</v>
      </c>
    </row>
    <row r="548" spans="1:22" ht="15.75" x14ac:dyDescent="0.25">
      <c r="A548" s="5" t="s">
        <v>139</v>
      </c>
      <c r="B548" s="6" t="s">
        <v>1</v>
      </c>
      <c r="C548" s="5" t="s">
        <v>97</v>
      </c>
      <c r="D548" s="4">
        <v>295</v>
      </c>
      <c r="E548" s="4">
        <v>281</v>
      </c>
      <c r="F548" s="4">
        <v>-14</v>
      </c>
      <c r="G548" s="28">
        <v>-4.7E-2</v>
      </c>
      <c r="H548" s="2"/>
      <c r="I548" s="1">
        <v>2150962.71</v>
      </c>
      <c r="J548" s="1">
        <v>2029765.97</v>
      </c>
      <c r="K548" s="1">
        <v>-121196.73999999999</v>
      </c>
      <c r="L548" s="3">
        <v>-5.6000000000000001E-2</v>
      </c>
      <c r="M548" s="1">
        <v>-89979</v>
      </c>
      <c r="N548" s="1">
        <v>-31217.739999999991</v>
      </c>
      <c r="O548" s="2">
        <v>529549.81780000008</v>
      </c>
      <c r="P548" s="1">
        <v>-89979</v>
      </c>
      <c r="Q548" s="1">
        <v>0</v>
      </c>
      <c r="R548" s="1">
        <v>0</v>
      </c>
      <c r="S548" s="1">
        <v>0</v>
      </c>
      <c r="T548" s="27"/>
      <c r="U548" s="1">
        <v>0</v>
      </c>
      <c r="V548" s="1">
        <v>39780.827800000006</v>
      </c>
    </row>
    <row r="549" spans="1:22" ht="15.75" x14ac:dyDescent="0.25">
      <c r="A549" s="5" t="s">
        <v>138</v>
      </c>
      <c r="B549" s="6" t="s">
        <v>1</v>
      </c>
      <c r="C549" s="5" t="s">
        <v>9</v>
      </c>
      <c r="D549" s="4">
        <v>295</v>
      </c>
      <c r="E549" s="4">
        <v>274</v>
      </c>
      <c r="F549" s="4">
        <v>-21</v>
      </c>
      <c r="G549" s="28">
        <v>-7.0999999999999994E-2</v>
      </c>
      <c r="H549" s="2"/>
      <c r="I549" s="1">
        <v>2567661.63</v>
      </c>
      <c r="J549" s="1">
        <v>2433028.1175000002</v>
      </c>
      <c r="K549" s="1">
        <v>-134633.51249999972</v>
      </c>
      <c r="L549" s="3">
        <v>-5.1999999999999998E-2</v>
      </c>
      <c r="M549" s="1">
        <v>-101114.21249999991</v>
      </c>
      <c r="N549" s="1">
        <v>-33519.29999999993</v>
      </c>
      <c r="O549" s="2">
        <v>534374.67259999993</v>
      </c>
      <c r="P549" s="1">
        <v>-97728</v>
      </c>
      <c r="Q549" s="1">
        <v>0</v>
      </c>
      <c r="R549" s="1">
        <v>-3386.2124999999869</v>
      </c>
      <c r="S549" s="1">
        <v>0</v>
      </c>
      <c r="T549" s="27"/>
      <c r="U549" s="1">
        <v>0</v>
      </c>
      <c r="V549" s="1">
        <v>10868.4426</v>
      </c>
    </row>
    <row r="550" spans="1:22" ht="15.75" x14ac:dyDescent="0.25">
      <c r="A550" s="5" t="s">
        <v>137</v>
      </c>
      <c r="B550" s="6" t="s">
        <v>1</v>
      </c>
      <c r="C550" s="5" t="s">
        <v>89</v>
      </c>
      <c r="D550" s="4">
        <v>869</v>
      </c>
      <c r="E550" s="4">
        <v>840</v>
      </c>
      <c r="F550" s="4">
        <v>-29</v>
      </c>
      <c r="G550" s="28">
        <v>-3.3000000000000002E-2</v>
      </c>
      <c r="H550" s="2"/>
      <c r="I550" s="1">
        <v>6718662.1599999992</v>
      </c>
      <c r="J550" s="1">
        <v>6422956.4352499992</v>
      </c>
      <c r="K550" s="1">
        <v>-295705.72475000005</v>
      </c>
      <c r="L550" s="3">
        <v>-4.3999999999999997E-2</v>
      </c>
      <c r="M550" s="1">
        <v>-154186.65475000069</v>
      </c>
      <c r="N550" s="1">
        <v>-141519.07000000007</v>
      </c>
      <c r="O550" s="2">
        <v>1550013.4926</v>
      </c>
      <c r="P550" s="1">
        <v>-112409</v>
      </c>
      <c r="Q550" s="1">
        <v>0</v>
      </c>
      <c r="R550" s="1">
        <v>-41777.654750001209</v>
      </c>
      <c r="S550" s="1">
        <v>0</v>
      </c>
      <c r="T550" s="27"/>
      <c r="U550" s="1">
        <v>113421</v>
      </c>
      <c r="V550" s="1">
        <v>31898.512600000009</v>
      </c>
    </row>
    <row r="551" spans="1:22" ht="15.75" x14ac:dyDescent="0.25">
      <c r="A551" s="5" t="s">
        <v>136</v>
      </c>
      <c r="B551" s="6" t="s">
        <v>1</v>
      </c>
      <c r="C551" s="5" t="s">
        <v>89</v>
      </c>
      <c r="D551" s="4">
        <v>690</v>
      </c>
      <c r="E551" s="4">
        <v>674</v>
      </c>
      <c r="F551" s="4">
        <v>-16</v>
      </c>
      <c r="G551" s="28">
        <v>-2.3E-2</v>
      </c>
      <c r="H551" s="2"/>
      <c r="I551" s="1">
        <v>5036177.6999999993</v>
      </c>
      <c r="J551" s="1">
        <v>4963268.6197500005</v>
      </c>
      <c r="K551" s="1">
        <v>-72909.080249998719</v>
      </c>
      <c r="L551" s="3">
        <v>-1.4E-2</v>
      </c>
      <c r="M551" s="1">
        <v>-48436.020249999594</v>
      </c>
      <c r="N551" s="1">
        <v>-24473.059999999823</v>
      </c>
      <c r="O551" s="2">
        <v>1229998.1700000002</v>
      </c>
      <c r="P551" s="1">
        <v>-65392</v>
      </c>
      <c r="Q551" s="1">
        <v>0</v>
      </c>
      <c r="R551" s="1">
        <v>16955.979750000333</v>
      </c>
      <c r="S551" s="1">
        <v>0</v>
      </c>
      <c r="T551" s="27"/>
      <c r="U551" s="1">
        <v>0</v>
      </c>
      <c r="V551" s="1">
        <v>0</v>
      </c>
    </row>
    <row r="552" spans="1:22" ht="15.75" x14ac:dyDescent="0.25">
      <c r="A552" s="5" t="s">
        <v>135</v>
      </c>
      <c r="B552" s="6" t="s">
        <v>1</v>
      </c>
      <c r="C552" s="5" t="s">
        <v>19</v>
      </c>
      <c r="D552" s="4">
        <v>348</v>
      </c>
      <c r="E552" s="4">
        <v>328</v>
      </c>
      <c r="F552" s="4">
        <v>-20</v>
      </c>
      <c r="G552" s="28">
        <v>-5.7000000000000002E-2</v>
      </c>
      <c r="H552" s="2"/>
      <c r="I552" s="1">
        <v>2512797.8600000003</v>
      </c>
      <c r="J552" s="1">
        <v>2435017.36</v>
      </c>
      <c r="K552" s="1">
        <v>-77780.500000000466</v>
      </c>
      <c r="L552" s="3">
        <v>-3.1E-2</v>
      </c>
      <c r="M552" s="1">
        <v>-61820</v>
      </c>
      <c r="N552" s="1">
        <v>-15960.500000000058</v>
      </c>
      <c r="O552" s="2">
        <v>528407.93999999994</v>
      </c>
      <c r="P552" s="1">
        <v>-61820</v>
      </c>
      <c r="Q552" s="1">
        <v>0</v>
      </c>
      <c r="R552" s="1">
        <v>0</v>
      </c>
      <c r="S552" s="1">
        <v>0</v>
      </c>
      <c r="T552" s="27"/>
      <c r="U552" s="1">
        <v>0</v>
      </c>
      <c r="V552" s="1">
        <v>0</v>
      </c>
    </row>
    <row r="553" spans="1:22" ht="15.75" x14ac:dyDescent="0.25">
      <c r="A553" s="5" t="s">
        <v>134</v>
      </c>
      <c r="B553" s="6" t="s">
        <v>1</v>
      </c>
      <c r="C553" s="5" t="s">
        <v>27</v>
      </c>
      <c r="D553" s="4">
        <v>445</v>
      </c>
      <c r="E553" s="4">
        <v>432</v>
      </c>
      <c r="F553" s="4">
        <v>-13</v>
      </c>
      <c r="G553" s="28">
        <v>-2.9000000000000001E-2</v>
      </c>
      <c r="H553" s="2"/>
      <c r="I553" s="1">
        <v>3364622.98</v>
      </c>
      <c r="J553" s="1">
        <v>3256093.7800000003</v>
      </c>
      <c r="K553" s="1">
        <v>-108529.19999999972</v>
      </c>
      <c r="L553" s="3">
        <v>-3.2000000000000001E-2</v>
      </c>
      <c r="M553" s="1">
        <v>-76692.469999999739</v>
      </c>
      <c r="N553" s="1">
        <v>-31836.729999999865</v>
      </c>
      <c r="O553" s="2">
        <v>797119.58920000005</v>
      </c>
      <c r="P553" s="1">
        <v>-44238</v>
      </c>
      <c r="Q553" s="1">
        <v>0</v>
      </c>
      <c r="R553" s="1">
        <v>-32454.469999999768</v>
      </c>
      <c r="S553" s="1">
        <v>0</v>
      </c>
      <c r="T553" s="27"/>
      <c r="U553" s="1">
        <v>0</v>
      </c>
      <c r="V553" s="1">
        <v>52129.719199999992</v>
      </c>
    </row>
    <row r="554" spans="1:22" ht="15.75" x14ac:dyDescent="0.25">
      <c r="A554" s="5" t="s">
        <v>133</v>
      </c>
      <c r="B554" s="6" t="s">
        <v>5</v>
      </c>
      <c r="C554" s="5" t="s">
        <v>9</v>
      </c>
      <c r="D554" s="4">
        <v>1363</v>
      </c>
      <c r="E554" s="4">
        <v>1350</v>
      </c>
      <c r="F554" s="4">
        <v>-13</v>
      </c>
      <c r="G554" s="28">
        <v>-0.01</v>
      </c>
      <c r="H554" s="2"/>
      <c r="I554" s="1">
        <v>9970465.8499999996</v>
      </c>
      <c r="J554" s="1">
        <v>9985497.3599999994</v>
      </c>
      <c r="K554" s="1">
        <v>15031.509999999776</v>
      </c>
      <c r="L554" s="3">
        <v>2E-3</v>
      </c>
      <c r="M554" s="1">
        <v>-26353</v>
      </c>
      <c r="N554" s="1">
        <v>41384.510000000009</v>
      </c>
      <c r="O554" s="2">
        <v>1843482.0799999998</v>
      </c>
      <c r="P554" s="1">
        <v>-26353</v>
      </c>
      <c r="Q554" s="1">
        <v>0</v>
      </c>
      <c r="R554" s="1">
        <v>0</v>
      </c>
      <c r="S554" s="1">
        <v>0</v>
      </c>
      <c r="T554" s="27"/>
      <c r="U554" s="1">
        <v>0</v>
      </c>
      <c r="V554" s="1">
        <v>0</v>
      </c>
    </row>
    <row r="555" spans="1:22" ht="15.75" x14ac:dyDescent="0.25">
      <c r="A555" s="5" t="s">
        <v>132</v>
      </c>
      <c r="B555" s="6" t="s">
        <v>10</v>
      </c>
      <c r="C555" s="5" t="s">
        <v>46</v>
      </c>
      <c r="D555" s="4">
        <v>74</v>
      </c>
      <c r="E555" s="4">
        <v>66</v>
      </c>
      <c r="F555" s="4">
        <v>-8</v>
      </c>
      <c r="G555" s="28">
        <v>-0.108</v>
      </c>
      <c r="H555" s="2"/>
      <c r="I555" s="1">
        <v>1663807.5</v>
      </c>
      <c r="J555" s="1">
        <v>1501561.46</v>
      </c>
      <c r="K555" s="1">
        <v>-162246.04000000004</v>
      </c>
      <c r="L555" s="3">
        <v>-9.8000000000000004E-2</v>
      </c>
      <c r="M555" s="1">
        <v>0</v>
      </c>
      <c r="N555" s="1">
        <v>-162246.04000000004</v>
      </c>
      <c r="O555" s="7">
        <v>1505168.8058</v>
      </c>
      <c r="P555" s="1">
        <v>0</v>
      </c>
      <c r="Q555" s="1">
        <v>0</v>
      </c>
      <c r="R555" s="1">
        <v>0</v>
      </c>
      <c r="S555" s="1">
        <v>0</v>
      </c>
      <c r="T555" s="27"/>
      <c r="U555" s="1">
        <v>0</v>
      </c>
      <c r="V555" s="1">
        <v>292.10579999999982</v>
      </c>
    </row>
    <row r="556" spans="1:22" ht="15.75" x14ac:dyDescent="0.25">
      <c r="A556" s="5" t="s">
        <v>131</v>
      </c>
      <c r="B556" s="6" t="s">
        <v>1</v>
      </c>
      <c r="C556" s="5" t="s">
        <v>0</v>
      </c>
      <c r="D556" s="4">
        <v>997</v>
      </c>
      <c r="E556" s="4">
        <v>1057</v>
      </c>
      <c r="F556" s="4">
        <v>60</v>
      </c>
      <c r="G556" s="28">
        <v>0.06</v>
      </c>
      <c r="H556" s="2"/>
      <c r="I556" s="1">
        <v>6009156.1299999999</v>
      </c>
      <c r="J556" s="1">
        <v>6253737.8300000001</v>
      </c>
      <c r="K556" s="1">
        <v>244581.70000000019</v>
      </c>
      <c r="L556" s="3">
        <v>4.1000000000000002E-2</v>
      </c>
      <c r="M556" s="1">
        <v>294113</v>
      </c>
      <c r="N556" s="1">
        <v>-49531.299999999814</v>
      </c>
      <c r="O556" s="2">
        <v>1083406.0438000001</v>
      </c>
      <c r="P556" s="1">
        <v>319113</v>
      </c>
      <c r="Q556" s="1">
        <v>0</v>
      </c>
      <c r="R556" s="1">
        <v>-25000</v>
      </c>
      <c r="S556" s="1">
        <v>0</v>
      </c>
      <c r="T556" s="27"/>
      <c r="U556" s="1">
        <v>0</v>
      </c>
      <c r="V556" s="1">
        <v>14133.213799999998</v>
      </c>
    </row>
    <row r="557" spans="1:22" ht="15.75" x14ac:dyDescent="0.25">
      <c r="A557" s="5" t="s">
        <v>130</v>
      </c>
      <c r="B557" s="6" t="s">
        <v>1</v>
      </c>
      <c r="C557" s="5" t="s">
        <v>0</v>
      </c>
      <c r="D557" s="4">
        <v>478</v>
      </c>
      <c r="E557" s="4">
        <v>507</v>
      </c>
      <c r="F557" s="4">
        <v>29</v>
      </c>
      <c r="G557" s="28">
        <v>6.0999999999999999E-2</v>
      </c>
      <c r="H557" s="2"/>
      <c r="I557" s="1">
        <v>3008827.81</v>
      </c>
      <c r="J557" s="1">
        <v>3194460.8</v>
      </c>
      <c r="K557" s="1">
        <v>185632.98999999976</v>
      </c>
      <c r="L557" s="3">
        <v>6.2E-2</v>
      </c>
      <c r="M557" s="1">
        <v>122610</v>
      </c>
      <c r="N557" s="1">
        <v>63022.989999999991</v>
      </c>
      <c r="O557" s="2">
        <v>632656.84820000001</v>
      </c>
      <c r="P557" s="1">
        <v>122610</v>
      </c>
      <c r="Q557" s="1">
        <v>0</v>
      </c>
      <c r="R557" s="1">
        <v>0</v>
      </c>
      <c r="S557" s="1">
        <v>0</v>
      </c>
      <c r="T557" s="27"/>
      <c r="U557" s="1">
        <v>0</v>
      </c>
      <c r="V557" s="1">
        <v>2715.0481999999997</v>
      </c>
    </row>
    <row r="558" spans="1:22" ht="15.75" x14ac:dyDescent="0.25">
      <c r="A558" s="5" t="s">
        <v>129</v>
      </c>
      <c r="B558" s="6" t="s">
        <v>1</v>
      </c>
      <c r="C558" s="5" t="s">
        <v>27</v>
      </c>
      <c r="D558" s="4">
        <v>322</v>
      </c>
      <c r="E558" s="4">
        <v>323</v>
      </c>
      <c r="F558" s="4">
        <v>1</v>
      </c>
      <c r="G558" s="28">
        <v>3.0000000000000001E-3</v>
      </c>
      <c r="H558" s="2"/>
      <c r="I558" s="1">
        <v>2625467.16</v>
      </c>
      <c r="J558" s="1">
        <v>2638704.7400000002</v>
      </c>
      <c r="K558" s="1">
        <v>13237.580000000075</v>
      </c>
      <c r="L558" s="3">
        <v>5.0000000000000001E-3</v>
      </c>
      <c r="M558" s="1">
        <v>32615</v>
      </c>
      <c r="N558" s="1">
        <v>-19377.420000000042</v>
      </c>
      <c r="O558" s="2">
        <v>632761.75140000007</v>
      </c>
      <c r="P558" s="1">
        <v>32615</v>
      </c>
      <c r="Q558" s="1">
        <v>0</v>
      </c>
      <c r="R558" s="1">
        <v>0</v>
      </c>
      <c r="S558" s="1">
        <v>0</v>
      </c>
      <c r="T558" s="27"/>
      <c r="U558" s="1">
        <v>0</v>
      </c>
      <c r="V558" s="1">
        <v>52940.211400000007</v>
      </c>
    </row>
    <row r="559" spans="1:22" ht="15.75" x14ac:dyDescent="0.25">
      <c r="A559" s="5" t="s">
        <v>128</v>
      </c>
      <c r="B559" s="6" t="s">
        <v>1</v>
      </c>
      <c r="C559" s="5" t="s">
        <v>0</v>
      </c>
      <c r="D559" s="4">
        <v>967</v>
      </c>
      <c r="E559" s="4">
        <v>964</v>
      </c>
      <c r="F559" s="4">
        <v>-3</v>
      </c>
      <c r="G559" s="28">
        <v>-3.0000000000000001E-3</v>
      </c>
      <c r="H559" s="2"/>
      <c r="I559" s="1">
        <v>6166747.3999999994</v>
      </c>
      <c r="J559" s="1">
        <v>6195214.0567499986</v>
      </c>
      <c r="K559" s="1">
        <v>28466.656749999151</v>
      </c>
      <c r="L559" s="3">
        <v>5.0000000000000001E-3</v>
      </c>
      <c r="M559" s="1">
        <v>-24615.4332500007</v>
      </c>
      <c r="N559" s="1">
        <v>53082.090000000084</v>
      </c>
      <c r="O559" s="2">
        <v>1263223.8034000001</v>
      </c>
      <c r="P559" s="1">
        <v>-2787</v>
      </c>
      <c r="Q559" s="1">
        <v>0</v>
      </c>
      <c r="R559" s="1">
        <v>-21828.433250000584</v>
      </c>
      <c r="S559" s="1">
        <v>0</v>
      </c>
      <c r="T559" s="27"/>
      <c r="U559" s="1">
        <v>0</v>
      </c>
      <c r="V559" s="1">
        <v>8453.3834000000006</v>
      </c>
    </row>
    <row r="560" spans="1:22" ht="15.75" x14ac:dyDescent="0.25">
      <c r="A560" s="5" t="s">
        <v>127</v>
      </c>
      <c r="B560" s="6" t="s">
        <v>1</v>
      </c>
      <c r="C560" s="5" t="s">
        <v>46</v>
      </c>
      <c r="D560" s="4">
        <v>399</v>
      </c>
      <c r="E560" s="4">
        <v>382</v>
      </c>
      <c r="F560" s="4">
        <v>-17</v>
      </c>
      <c r="G560" s="28">
        <v>-4.2999999999999997E-2</v>
      </c>
      <c r="H560" s="2"/>
      <c r="I560" s="1">
        <v>3352919.9299999997</v>
      </c>
      <c r="J560" s="1">
        <v>3221344.0772499996</v>
      </c>
      <c r="K560" s="1">
        <v>-131575.85275000008</v>
      </c>
      <c r="L560" s="3">
        <v>-3.9E-2</v>
      </c>
      <c r="M560" s="1">
        <v>-82695.61275000032</v>
      </c>
      <c r="N560" s="1">
        <v>-48880.239999999991</v>
      </c>
      <c r="O560" s="2">
        <v>1029033.3550000001</v>
      </c>
      <c r="P560" s="1">
        <v>-79329</v>
      </c>
      <c r="Q560" s="1">
        <v>0</v>
      </c>
      <c r="R560" s="1">
        <v>-3366.6127500001458</v>
      </c>
      <c r="S560" s="1">
        <v>0</v>
      </c>
      <c r="T560" s="27"/>
      <c r="U560" s="1">
        <v>0</v>
      </c>
      <c r="V560" s="1">
        <v>19640.085000000003</v>
      </c>
    </row>
    <row r="561" spans="1:22" ht="15.75" x14ac:dyDescent="0.25">
      <c r="A561" s="5" t="s">
        <v>126</v>
      </c>
      <c r="B561" s="6" t="s">
        <v>5</v>
      </c>
      <c r="C561" s="5" t="s">
        <v>17</v>
      </c>
      <c r="D561" s="4">
        <v>309</v>
      </c>
      <c r="E561" s="4">
        <v>303</v>
      </c>
      <c r="F561" s="4">
        <v>-6</v>
      </c>
      <c r="G561" s="28">
        <v>-1.9E-2</v>
      </c>
      <c r="H561" s="2"/>
      <c r="I561" s="1">
        <v>2838821.15</v>
      </c>
      <c r="J561" s="1">
        <v>2845688.29</v>
      </c>
      <c r="K561" s="1">
        <v>6867.1400000001304</v>
      </c>
      <c r="L561" s="3">
        <v>2E-3</v>
      </c>
      <c r="M561" s="1">
        <v>-25340</v>
      </c>
      <c r="N561" s="1">
        <v>32207.140000000014</v>
      </c>
      <c r="O561" s="2">
        <v>642497.4506000001</v>
      </c>
      <c r="P561" s="1">
        <v>-25340</v>
      </c>
      <c r="Q561" s="1">
        <v>0</v>
      </c>
      <c r="R561" s="1">
        <v>0</v>
      </c>
      <c r="S561" s="1">
        <v>0</v>
      </c>
      <c r="T561" s="27"/>
      <c r="U561" s="1">
        <v>0</v>
      </c>
      <c r="V561" s="1">
        <v>20427.5906</v>
      </c>
    </row>
    <row r="562" spans="1:22" ht="15.75" x14ac:dyDescent="0.25">
      <c r="A562" s="5" t="s">
        <v>125</v>
      </c>
      <c r="B562" s="6" t="s">
        <v>1</v>
      </c>
      <c r="C562" s="5" t="s">
        <v>23</v>
      </c>
      <c r="D562" s="4">
        <v>306</v>
      </c>
      <c r="E562" s="4">
        <v>297</v>
      </c>
      <c r="F562" s="4">
        <v>-9</v>
      </c>
      <c r="G562" s="28">
        <v>-2.9000000000000001E-2</v>
      </c>
      <c r="H562" s="2"/>
      <c r="I562" s="1">
        <v>2462458.54</v>
      </c>
      <c r="J562" s="1">
        <v>2428882.7560000001</v>
      </c>
      <c r="K562" s="1">
        <v>-33575.783999999985</v>
      </c>
      <c r="L562" s="3">
        <v>-1.4E-2</v>
      </c>
      <c r="M562" s="1">
        <v>-20514.574000000022</v>
      </c>
      <c r="N562" s="1">
        <v>-13061.209999999963</v>
      </c>
      <c r="O562" s="2">
        <v>402000.85700000002</v>
      </c>
      <c r="P562" s="1">
        <v>-32778</v>
      </c>
      <c r="Q562" s="1">
        <v>0</v>
      </c>
      <c r="R562" s="1">
        <v>12263.426000000007</v>
      </c>
      <c r="S562" s="1">
        <v>0</v>
      </c>
      <c r="T562" s="27"/>
      <c r="U562" s="1">
        <v>0</v>
      </c>
      <c r="V562" s="1">
        <v>2974.0969999999998</v>
      </c>
    </row>
    <row r="563" spans="1:22" ht="15.75" x14ac:dyDescent="0.25">
      <c r="A563" s="5" t="s">
        <v>124</v>
      </c>
      <c r="B563" s="6" t="s">
        <v>5</v>
      </c>
      <c r="C563" s="5" t="s">
        <v>97</v>
      </c>
      <c r="D563" s="4">
        <v>1111</v>
      </c>
      <c r="E563" s="4">
        <v>1071</v>
      </c>
      <c r="F563" s="4">
        <v>-40</v>
      </c>
      <c r="G563" s="28">
        <v>-3.5999999999999997E-2</v>
      </c>
      <c r="H563" s="2"/>
      <c r="I563" s="1">
        <v>8356087.0299999993</v>
      </c>
      <c r="J563" s="1">
        <v>8303061.5800000001</v>
      </c>
      <c r="K563" s="1">
        <v>-53025.449999999255</v>
      </c>
      <c r="L563" s="3">
        <v>-6.0000000000000001E-3</v>
      </c>
      <c r="M563" s="1">
        <v>-172308</v>
      </c>
      <c r="N563" s="1">
        <v>119282.55000000028</v>
      </c>
      <c r="O563" s="2">
        <v>1908531.02</v>
      </c>
      <c r="P563" s="1">
        <v>-172308</v>
      </c>
      <c r="Q563" s="1">
        <v>0</v>
      </c>
      <c r="R563" s="1">
        <v>0</v>
      </c>
      <c r="S563" s="1">
        <v>0</v>
      </c>
      <c r="T563" s="27"/>
      <c r="U563" s="1">
        <v>0</v>
      </c>
      <c r="V563" s="1">
        <v>125925.69000000002</v>
      </c>
    </row>
    <row r="564" spans="1:22" ht="15.75" x14ac:dyDescent="0.25">
      <c r="A564" s="5" t="s">
        <v>123</v>
      </c>
      <c r="B564" s="6" t="s">
        <v>1</v>
      </c>
      <c r="C564" s="5" t="s">
        <v>0</v>
      </c>
      <c r="D564" s="4">
        <v>828</v>
      </c>
      <c r="E564" s="4">
        <v>827</v>
      </c>
      <c r="F564" s="4">
        <v>-1</v>
      </c>
      <c r="G564" s="28">
        <v>-1E-3</v>
      </c>
      <c r="H564" s="2"/>
      <c r="I564" s="1">
        <v>4823922.4000000004</v>
      </c>
      <c r="J564" s="1">
        <v>4779181.18</v>
      </c>
      <c r="K564" s="1">
        <v>-44741.220000000671</v>
      </c>
      <c r="L564" s="3">
        <v>-8.9999999999999993E-3</v>
      </c>
      <c r="M564" s="1">
        <v>-7145</v>
      </c>
      <c r="N564" s="1">
        <v>-37596.220000000088</v>
      </c>
      <c r="O564" s="7">
        <v>583196.22779999999</v>
      </c>
      <c r="P564" s="1">
        <v>-7145</v>
      </c>
      <c r="Q564" s="1">
        <v>0</v>
      </c>
      <c r="R564" s="1">
        <v>0</v>
      </c>
      <c r="S564" s="1">
        <v>0</v>
      </c>
      <c r="T564" s="27"/>
      <c r="U564" s="1">
        <v>0</v>
      </c>
      <c r="V564" s="1">
        <v>35854.0478</v>
      </c>
    </row>
    <row r="565" spans="1:22" ht="15.75" x14ac:dyDescent="0.25">
      <c r="A565" s="5" t="s">
        <v>122</v>
      </c>
      <c r="B565" s="6" t="s">
        <v>1</v>
      </c>
      <c r="C565" s="5" t="s">
        <v>41</v>
      </c>
      <c r="D565" s="4">
        <v>438</v>
      </c>
      <c r="E565" s="4">
        <v>429</v>
      </c>
      <c r="F565" s="4">
        <v>-9</v>
      </c>
      <c r="G565" s="28">
        <v>-2.1000000000000001E-2</v>
      </c>
      <c r="H565" s="2"/>
      <c r="I565" s="1">
        <v>3394183.24</v>
      </c>
      <c r="J565" s="1">
        <v>3388669.31</v>
      </c>
      <c r="K565" s="1">
        <v>-5513.9300000001676</v>
      </c>
      <c r="L565" s="3">
        <v>-2E-3</v>
      </c>
      <c r="M565" s="1">
        <v>-36734</v>
      </c>
      <c r="N565" s="1">
        <v>31220.069999999949</v>
      </c>
      <c r="O565" s="2">
        <v>672047.37</v>
      </c>
      <c r="P565" s="1">
        <v>-36734</v>
      </c>
      <c r="Q565" s="1">
        <v>0</v>
      </c>
      <c r="R565" s="1">
        <v>0</v>
      </c>
      <c r="S565" s="1">
        <v>0</v>
      </c>
      <c r="T565" s="27"/>
      <c r="U565" s="1">
        <v>0</v>
      </c>
      <c r="V565" s="1">
        <v>0</v>
      </c>
    </row>
    <row r="566" spans="1:22" ht="15.75" x14ac:dyDescent="0.25">
      <c r="A566" s="5" t="s">
        <v>121</v>
      </c>
      <c r="B566" s="6" t="s">
        <v>5</v>
      </c>
      <c r="C566" s="5" t="s">
        <v>41</v>
      </c>
      <c r="D566" s="4">
        <v>582</v>
      </c>
      <c r="E566" s="4">
        <v>596</v>
      </c>
      <c r="F566" s="4">
        <v>14</v>
      </c>
      <c r="G566" s="28">
        <v>2.4E-2</v>
      </c>
      <c r="H566" s="2"/>
      <c r="I566" s="1">
        <v>4524311.54</v>
      </c>
      <c r="J566" s="1">
        <v>4519205.2257500002</v>
      </c>
      <c r="K566" s="1">
        <v>-5106.3142499998212</v>
      </c>
      <c r="L566" s="3">
        <v>-1E-3</v>
      </c>
      <c r="M566" s="1">
        <v>76374.065750000067</v>
      </c>
      <c r="N566" s="1">
        <v>-81480.379999999888</v>
      </c>
      <c r="O566" s="2">
        <v>1245659.0259</v>
      </c>
      <c r="P566" s="1">
        <v>71964</v>
      </c>
      <c r="Q566" s="1">
        <v>0</v>
      </c>
      <c r="R566" s="1">
        <v>4410.0657499999506</v>
      </c>
      <c r="S566" s="1">
        <v>0</v>
      </c>
      <c r="T566" s="27"/>
      <c r="U566" s="1">
        <v>0</v>
      </c>
      <c r="V566" s="1">
        <v>6669.0659000000014</v>
      </c>
    </row>
    <row r="567" spans="1:22" ht="15.75" x14ac:dyDescent="0.25">
      <c r="A567" s="5" t="s">
        <v>120</v>
      </c>
      <c r="B567" s="6" t="s">
        <v>1</v>
      </c>
      <c r="C567" s="5" t="s">
        <v>27</v>
      </c>
      <c r="D567" s="4">
        <v>0</v>
      </c>
      <c r="E567" s="4">
        <v>588</v>
      </c>
      <c r="F567" s="4">
        <v>588</v>
      </c>
      <c r="G567" s="28" t="s">
        <v>119</v>
      </c>
      <c r="H567" s="2"/>
      <c r="I567" s="1">
        <v>0</v>
      </c>
      <c r="J567" s="1">
        <v>3192637.56</v>
      </c>
      <c r="K567" s="1">
        <v>3192637.56</v>
      </c>
      <c r="L567" s="3" t="s">
        <v>119</v>
      </c>
      <c r="M567" s="1">
        <v>2949282</v>
      </c>
      <c r="N567" s="1">
        <v>243355.56</v>
      </c>
      <c r="O567" s="7">
        <v>243355.56</v>
      </c>
      <c r="P567" s="1">
        <v>2499282</v>
      </c>
      <c r="Q567" s="1">
        <v>0</v>
      </c>
      <c r="R567" s="1">
        <v>0</v>
      </c>
      <c r="S567" s="1">
        <v>450000</v>
      </c>
      <c r="T567" s="27"/>
      <c r="U567" s="1">
        <v>0</v>
      </c>
      <c r="V567" s="1">
        <v>0</v>
      </c>
    </row>
    <row r="568" spans="1:22" ht="15.75" x14ac:dyDescent="0.25">
      <c r="A568" s="5" t="s">
        <v>118</v>
      </c>
      <c r="B568" s="6" t="s">
        <v>57</v>
      </c>
      <c r="C568" s="5" t="s">
        <v>9</v>
      </c>
      <c r="D568" s="4">
        <v>222</v>
      </c>
      <c r="E568" s="4">
        <v>208</v>
      </c>
      <c r="F568" s="4">
        <v>-14</v>
      </c>
      <c r="G568" s="28">
        <v>-6.3E-2</v>
      </c>
      <c r="H568" s="2"/>
      <c r="I568" s="1">
        <v>1267087.0499999998</v>
      </c>
      <c r="J568" s="1">
        <v>1298807.51</v>
      </c>
      <c r="K568" s="1">
        <v>31720.460000000196</v>
      </c>
      <c r="L568" s="3">
        <v>2.5000000000000001E-2</v>
      </c>
      <c r="M568" s="1">
        <v>0</v>
      </c>
      <c r="N568" s="1">
        <v>31720.460000000196</v>
      </c>
      <c r="O568" s="2">
        <v>1365447.6546</v>
      </c>
      <c r="P568" s="1">
        <v>0</v>
      </c>
      <c r="Q568" s="1">
        <v>0</v>
      </c>
      <c r="R568" s="1">
        <v>0</v>
      </c>
      <c r="S568" s="1">
        <v>0</v>
      </c>
      <c r="T568" s="27"/>
      <c r="U568" s="1">
        <v>0</v>
      </c>
      <c r="V568" s="1">
        <v>57145.204599999997</v>
      </c>
    </row>
    <row r="569" spans="1:22" ht="15.75" x14ac:dyDescent="0.25">
      <c r="A569" s="5" t="s">
        <v>117</v>
      </c>
      <c r="B569" s="6" t="s">
        <v>1</v>
      </c>
      <c r="C569" s="5" t="s">
        <v>7</v>
      </c>
      <c r="D569" s="4">
        <v>699</v>
      </c>
      <c r="E569" s="4">
        <v>662</v>
      </c>
      <c r="F569" s="4">
        <v>-37</v>
      </c>
      <c r="G569" s="28">
        <v>-5.2999999999999999E-2</v>
      </c>
      <c r="H569" s="2"/>
      <c r="I569" s="1">
        <v>5451015.7800000003</v>
      </c>
      <c r="J569" s="1">
        <v>5269563.28</v>
      </c>
      <c r="K569" s="1">
        <v>-181452.5</v>
      </c>
      <c r="L569" s="3">
        <v>-3.3000000000000002E-2</v>
      </c>
      <c r="M569" s="1">
        <v>-138598</v>
      </c>
      <c r="N569" s="1">
        <v>-42854.500000000233</v>
      </c>
      <c r="O569" s="2">
        <v>1542321.9316</v>
      </c>
      <c r="P569" s="1">
        <v>-138598</v>
      </c>
      <c r="Q569" s="1">
        <v>0</v>
      </c>
      <c r="R569" s="1">
        <v>0</v>
      </c>
      <c r="S569" s="1">
        <v>0</v>
      </c>
      <c r="T569" s="27"/>
      <c r="U569" s="1">
        <v>0</v>
      </c>
      <c r="V569" s="1">
        <v>29105.011600000002</v>
      </c>
    </row>
    <row r="570" spans="1:22" ht="15.75" x14ac:dyDescent="0.25">
      <c r="A570" s="5" t="s">
        <v>116</v>
      </c>
      <c r="B570" s="6" t="s">
        <v>1</v>
      </c>
      <c r="C570" s="5" t="s">
        <v>17</v>
      </c>
      <c r="D570" s="4">
        <v>569</v>
      </c>
      <c r="E570" s="4">
        <v>526</v>
      </c>
      <c r="F570" s="4">
        <v>-43</v>
      </c>
      <c r="G570" s="28">
        <v>-7.5999999999999998E-2</v>
      </c>
      <c r="H570" s="2"/>
      <c r="I570" s="1">
        <v>4404238.95</v>
      </c>
      <c r="J570" s="1">
        <v>4064759.17625</v>
      </c>
      <c r="K570" s="1">
        <v>-339479.77375000017</v>
      </c>
      <c r="L570" s="3">
        <v>-7.6999999999999999E-2</v>
      </c>
      <c r="M570" s="1">
        <v>-206058.03374999994</v>
      </c>
      <c r="N570" s="1">
        <v>-133421.74</v>
      </c>
      <c r="O570" s="2">
        <v>1155281.6912</v>
      </c>
      <c r="P570" s="1">
        <v>-174761</v>
      </c>
      <c r="Q570" s="1">
        <v>0</v>
      </c>
      <c r="R570" s="1">
        <v>-31297.033749999991</v>
      </c>
      <c r="S570" s="1">
        <v>0</v>
      </c>
      <c r="T570" s="27"/>
      <c r="U570" s="1">
        <v>0</v>
      </c>
      <c r="V570" s="1">
        <v>48415.391199999998</v>
      </c>
    </row>
    <row r="571" spans="1:22" ht="15.75" x14ac:dyDescent="0.25">
      <c r="A571" s="5" t="s">
        <v>115</v>
      </c>
      <c r="B571" s="6" t="s">
        <v>5</v>
      </c>
      <c r="C571" s="5" t="s">
        <v>17</v>
      </c>
      <c r="D571" s="4">
        <v>173</v>
      </c>
      <c r="E571" s="4">
        <v>162</v>
      </c>
      <c r="F571" s="4">
        <v>-11</v>
      </c>
      <c r="G571" s="28">
        <v>-6.4000000000000001E-2</v>
      </c>
      <c r="H571" s="2"/>
      <c r="I571" s="1">
        <v>1671119.88</v>
      </c>
      <c r="J571" s="1">
        <v>1597758.69</v>
      </c>
      <c r="K571" s="1">
        <v>-73361.189999999944</v>
      </c>
      <c r="L571" s="3">
        <v>-4.3999999999999997E-2</v>
      </c>
      <c r="M571" s="1">
        <v>-66896</v>
      </c>
      <c r="N571" s="1">
        <v>-6465.1900000000605</v>
      </c>
      <c r="O571" s="2">
        <v>551119.22439999995</v>
      </c>
      <c r="P571" s="1">
        <v>-66896</v>
      </c>
      <c r="Q571" s="1">
        <v>0</v>
      </c>
      <c r="R571" s="1">
        <v>0</v>
      </c>
      <c r="S571" s="1">
        <v>0</v>
      </c>
      <c r="T571" s="27"/>
      <c r="U571" s="1">
        <v>0</v>
      </c>
      <c r="V571" s="1">
        <v>28879.934399999998</v>
      </c>
    </row>
    <row r="572" spans="1:22" ht="15.75" x14ac:dyDescent="0.25">
      <c r="A572" s="5" t="s">
        <v>114</v>
      </c>
      <c r="B572" s="6" t="s">
        <v>1</v>
      </c>
      <c r="C572" s="5" t="s">
        <v>97</v>
      </c>
      <c r="D572" s="4">
        <v>465</v>
      </c>
      <c r="E572" s="4">
        <v>443</v>
      </c>
      <c r="F572" s="4">
        <v>-22</v>
      </c>
      <c r="G572" s="28">
        <v>-4.7E-2</v>
      </c>
      <c r="H572" s="2"/>
      <c r="I572" s="1">
        <v>3323959.92</v>
      </c>
      <c r="J572" s="1">
        <v>3234130.34</v>
      </c>
      <c r="K572" s="1">
        <v>-89829.580000000075</v>
      </c>
      <c r="L572" s="3">
        <v>-2.7E-2</v>
      </c>
      <c r="M572" s="1">
        <v>-72577</v>
      </c>
      <c r="N572" s="1">
        <v>-17252.579999999842</v>
      </c>
      <c r="O572" s="2">
        <v>871810.19140000013</v>
      </c>
      <c r="P572" s="1">
        <v>-72577</v>
      </c>
      <c r="Q572" s="1">
        <v>0</v>
      </c>
      <c r="R572" s="1">
        <v>0</v>
      </c>
      <c r="S572" s="1">
        <v>0</v>
      </c>
      <c r="T572" s="27"/>
      <c r="U572" s="1">
        <v>0</v>
      </c>
      <c r="V572" s="1">
        <v>32132.771399999998</v>
      </c>
    </row>
    <row r="573" spans="1:22" ht="15.75" x14ac:dyDescent="0.25">
      <c r="A573" s="5" t="s">
        <v>113</v>
      </c>
      <c r="B573" s="6" t="s">
        <v>5</v>
      </c>
      <c r="C573" s="5" t="s">
        <v>7</v>
      </c>
      <c r="D573" s="4">
        <v>1545</v>
      </c>
      <c r="E573" s="4">
        <v>1355</v>
      </c>
      <c r="F573" s="4">
        <v>-190</v>
      </c>
      <c r="G573" s="28">
        <v>-0.123</v>
      </c>
      <c r="H573" s="2"/>
      <c r="I573" s="1">
        <v>13347127.859999999</v>
      </c>
      <c r="J573" s="1">
        <v>12308009.80625</v>
      </c>
      <c r="K573" s="1">
        <v>-1039118.053749999</v>
      </c>
      <c r="L573" s="3">
        <v>-7.8E-2</v>
      </c>
      <c r="M573" s="1">
        <v>-744844.87374999933</v>
      </c>
      <c r="N573" s="1">
        <v>-294273.18000000063</v>
      </c>
      <c r="O573" s="2">
        <v>2624771.46</v>
      </c>
      <c r="P573" s="1">
        <v>-903096</v>
      </c>
      <c r="Q573" s="1">
        <v>0</v>
      </c>
      <c r="R573" s="1">
        <v>158251.1262500002</v>
      </c>
      <c r="S573" s="1">
        <v>0</v>
      </c>
      <c r="T573" s="27"/>
      <c r="U573" s="1">
        <v>0</v>
      </c>
      <c r="V573" s="1">
        <v>0</v>
      </c>
    </row>
    <row r="574" spans="1:22" ht="15.75" x14ac:dyDescent="0.25">
      <c r="A574" s="5" t="s">
        <v>112</v>
      </c>
      <c r="B574" s="6" t="s">
        <v>1</v>
      </c>
      <c r="C574" s="5" t="s">
        <v>46</v>
      </c>
      <c r="D574" s="4">
        <v>450</v>
      </c>
      <c r="E574" s="4">
        <v>500</v>
      </c>
      <c r="F574" s="4">
        <v>50</v>
      </c>
      <c r="G574" s="28">
        <v>0.111</v>
      </c>
      <c r="H574" s="2"/>
      <c r="I574" s="1">
        <v>2872668.08</v>
      </c>
      <c r="J574" s="1">
        <v>3143951.49</v>
      </c>
      <c r="K574" s="1">
        <v>271283.41000000015</v>
      </c>
      <c r="L574" s="3">
        <v>9.4E-2</v>
      </c>
      <c r="M574" s="1">
        <v>204922</v>
      </c>
      <c r="N574" s="1">
        <v>66361.410000000033</v>
      </c>
      <c r="O574" s="2">
        <v>719224.64679999999</v>
      </c>
      <c r="P574" s="1">
        <v>204922</v>
      </c>
      <c r="Q574" s="1">
        <v>0</v>
      </c>
      <c r="R574" s="1">
        <v>0</v>
      </c>
      <c r="S574" s="1">
        <v>0</v>
      </c>
      <c r="T574" s="27"/>
      <c r="U574" s="1">
        <v>0</v>
      </c>
      <c r="V574" s="1">
        <v>22889.156800000001</v>
      </c>
    </row>
    <row r="575" spans="1:22" ht="15.75" x14ac:dyDescent="0.25">
      <c r="A575" s="5" t="s">
        <v>111</v>
      </c>
      <c r="B575" s="6" t="s">
        <v>1</v>
      </c>
      <c r="C575" s="5" t="s">
        <v>56</v>
      </c>
      <c r="D575" s="4">
        <v>1208</v>
      </c>
      <c r="E575" s="4">
        <v>1186</v>
      </c>
      <c r="F575" s="4">
        <v>-22</v>
      </c>
      <c r="G575" s="28">
        <v>-1.7999999999999999E-2</v>
      </c>
      <c r="H575" s="2"/>
      <c r="I575" s="1">
        <v>8777823.6000000015</v>
      </c>
      <c r="J575" s="1">
        <v>8753762.1504999977</v>
      </c>
      <c r="K575" s="1">
        <v>-24061.44950000383</v>
      </c>
      <c r="L575" s="3">
        <v>-3.0000000000000001E-3</v>
      </c>
      <c r="M575" s="1">
        <v>-13817.40950000193</v>
      </c>
      <c r="N575" s="1">
        <v>-10244.04000000027</v>
      </c>
      <c r="O575" s="2">
        <v>1998795.0938000001</v>
      </c>
      <c r="P575" s="1">
        <v>-95105</v>
      </c>
      <c r="Q575" s="1">
        <v>0</v>
      </c>
      <c r="R575" s="1">
        <v>81287.590499998769</v>
      </c>
      <c r="S575" s="1">
        <v>0</v>
      </c>
      <c r="T575" s="27"/>
      <c r="U575" s="1">
        <v>0</v>
      </c>
      <c r="V575" s="1">
        <v>84958.323800000027</v>
      </c>
    </row>
    <row r="576" spans="1:22" ht="15.75" x14ac:dyDescent="0.25">
      <c r="A576" s="5" t="s">
        <v>110</v>
      </c>
      <c r="B576" s="6" t="s">
        <v>57</v>
      </c>
      <c r="C576" s="5" t="s">
        <v>23</v>
      </c>
      <c r="D576" s="4">
        <v>0</v>
      </c>
      <c r="E576" s="4">
        <v>0</v>
      </c>
      <c r="F576" s="4">
        <v>0</v>
      </c>
      <c r="G576" s="28" t="s">
        <v>119</v>
      </c>
      <c r="H576" s="2"/>
      <c r="I576" s="1">
        <v>683658.36</v>
      </c>
      <c r="J576" s="1">
        <v>728251.85</v>
      </c>
      <c r="K576" s="1">
        <v>44593.489999999991</v>
      </c>
      <c r="L576" s="3">
        <v>6.5000000000000002E-2</v>
      </c>
      <c r="M576" s="1">
        <v>0</v>
      </c>
      <c r="N576" s="1">
        <v>44593.489999999991</v>
      </c>
      <c r="O576" s="2">
        <v>747103.26800000004</v>
      </c>
      <c r="P576" s="1">
        <v>0</v>
      </c>
      <c r="Q576" s="1">
        <v>0</v>
      </c>
      <c r="R576" s="1">
        <v>0</v>
      </c>
      <c r="S576" s="1">
        <v>0</v>
      </c>
      <c r="T576" s="27"/>
      <c r="U576" s="1">
        <v>0</v>
      </c>
      <c r="V576" s="1">
        <v>18851.418000000001</v>
      </c>
    </row>
    <row r="577" spans="1:22" ht="15.75" x14ac:dyDescent="0.25">
      <c r="A577" s="5" t="s">
        <v>109</v>
      </c>
      <c r="B577" s="6" t="s">
        <v>1</v>
      </c>
      <c r="C577" s="5" t="s">
        <v>32</v>
      </c>
      <c r="D577" s="4">
        <v>625</v>
      </c>
      <c r="E577" s="4">
        <v>633</v>
      </c>
      <c r="F577" s="4">
        <v>8</v>
      </c>
      <c r="G577" s="28">
        <v>1.2999999999999999E-2</v>
      </c>
      <c r="H577" s="2"/>
      <c r="I577" s="1">
        <v>4403779.3600000003</v>
      </c>
      <c r="J577" s="1">
        <v>4496863.0600000005</v>
      </c>
      <c r="K577" s="1">
        <v>93083.700000000186</v>
      </c>
      <c r="L577" s="3">
        <v>2.1000000000000001E-2</v>
      </c>
      <c r="M577" s="1">
        <v>28242</v>
      </c>
      <c r="N577" s="1">
        <v>64841.699999999953</v>
      </c>
      <c r="O577" s="2">
        <v>1027968.6566</v>
      </c>
      <c r="P577" s="1">
        <v>28242</v>
      </c>
      <c r="Q577" s="1">
        <v>0</v>
      </c>
      <c r="R577" s="1">
        <v>0</v>
      </c>
      <c r="S577" s="1">
        <v>0</v>
      </c>
      <c r="T577" s="27"/>
      <c r="U577" s="1">
        <v>0</v>
      </c>
      <c r="V577" s="1">
        <v>151919.59659999999</v>
      </c>
    </row>
    <row r="578" spans="1:22" ht="15.75" x14ac:dyDescent="0.25">
      <c r="A578" s="5" t="s">
        <v>108</v>
      </c>
      <c r="B578" s="6" t="s">
        <v>1</v>
      </c>
      <c r="C578" s="5" t="s">
        <v>15</v>
      </c>
      <c r="D578" s="4">
        <v>672</v>
      </c>
      <c r="E578" s="4">
        <v>645</v>
      </c>
      <c r="F578" s="4">
        <v>-27</v>
      </c>
      <c r="G578" s="28">
        <v>-0.04</v>
      </c>
      <c r="H578" s="2"/>
      <c r="I578" s="1">
        <v>5528576.1799999997</v>
      </c>
      <c r="J578" s="1">
        <v>5273776.08</v>
      </c>
      <c r="K578" s="1">
        <v>-254800.09999999963</v>
      </c>
      <c r="L578" s="3">
        <v>-4.5999999999999999E-2</v>
      </c>
      <c r="M578" s="1">
        <v>-143840.83999999985</v>
      </c>
      <c r="N578" s="1">
        <v>-110959.26000000001</v>
      </c>
      <c r="O578" s="2">
        <v>1366463.477</v>
      </c>
      <c r="P578" s="1">
        <v>-113464</v>
      </c>
      <c r="Q578" s="1">
        <v>0</v>
      </c>
      <c r="R578" s="1">
        <v>-30376.840000000084</v>
      </c>
      <c r="S578" s="1">
        <v>0</v>
      </c>
      <c r="T578" s="27"/>
      <c r="U578" s="1">
        <v>0</v>
      </c>
      <c r="V578" s="1">
        <v>49371.127</v>
      </c>
    </row>
    <row r="579" spans="1:22" ht="15.75" x14ac:dyDescent="0.25">
      <c r="A579" s="5" t="s">
        <v>107</v>
      </c>
      <c r="B579" s="6" t="s">
        <v>1</v>
      </c>
      <c r="C579" s="5" t="s">
        <v>46</v>
      </c>
      <c r="D579" s="4">
        <v>339</v>
      </c>
      <c r="E579" s="4">
        <v>340</v>
      </c>
      <c r="F579" s="4">
        <v>1</v>
      </c>
      <c r="G579" s="28">
        <v>3.0000000000000001E-3</v>
      </c>
      <c r="H579" s="2"/>
      <c r="I579" s="1">
        <v>3377197.54</v>
      </c>
      <c r="J579" s="1">
        <v>3340158.51</v>
      </c>
      <c r="K579" s="1">
        <v>-37039.030000000261</v>
      </c>
      <c r="L579" s="3">
        <v>-1.0999999999999999E-2</v>
      </c>
      <c r="M579" s="1">
        <v>11116</v>
      </c>
      <c r="N579" s="1">
        <v>-48155.030000000028</v>
      </c>
      <c r="O579" s="7">
        <v>1325873.7322</v>
      </c>
      <c r="P579" s="1">
        <v>11116</v>
      </c>
      <c r="Q579" s="1">
        <v>0</v>
      </c>
      <c r="R579" s="1">
        <v>0</v>
      </c>
      <c r="S579" s="1">
        <v>0</v>
      </c>
      <c r="T579" s="27"/>
      <c r="U579" s="1">
        <v>0</v>
      </c>
      <c r="V579" s="1">
        <v>77009.082200000004</v>
      </c>
    </row>
    <row r="580" spans="1:22" ht="15.75" x14ac:dyDescent="0.25">
      <c r="A580" s="5" t="s">
        <v>106</v>
      </c>
      <c r="B580" s="6" t="s">
        <v>5</v>
      </c>
      <c r="C580" s="5" t="s">
        <v>32</v>
      </c>
      <c r="D580" s="4">
        <v>563</v>
      </c>
      <c r="E580" s="4">
        <v>582</v>
      </c>
      <c r="F580" s="4">
        <v>19</v>
      </c>
      <c r="G580" s="28">
        <v>3.4000000000000002E-2</v>
      </c>
      <c r="H580" s="2"/>
      <c r="I580" s="1">
        <v>4819849.2200000007</v>
      </c>
      <c r="J580" s="1">
        <v>4896914.5547500001</v>
      </c>
      <c r="K580" s="1">
        <v>77065.334749999456</v>
      </c>
      <c r="L580" s="3">
        <v>1.6E-2</v>
      </c>
      <c r="M580" s="1">
        <v>-54972.945249999873</v>
      </c>
      <c r="N580" s="1">
        <v>132038.28000000003</v>
      </c>
      <c r="O580" s="2">
        <v>1114228.159</v>
      </c>
      <c r="P580" s="1">
        <v>58281</v>
      </c>
      <c r="Q580" s="1">
        <v>0</v>
      </c>
      <c r="R580" s="1">
        <v>-113253.94524999979</v>
      </c>
      <c r="S580" s="1">
        <v>0</v>
      </c>
      <c r="T580" s="27"/>
      <c r="U580" s="1">
        <v>95000</v>
      </c>
      <c r="V580" s="1">
        <v>19790.568999999996</v>
      </c>
    </row>
    <row r="581" spans="1:22" ht="15.75" x14ac:dyDescent="0.25">
      <c r="A581" s="5" t="s">
        <v>105</v>
      </c>
      <c r="B581" s="6" t="s">
        <v>1</v>
      </c>
      <c r="C581" s="5" t="s">
        <v>15</v>
      </c>
      <c r="D581" s="4">
        <v>260</v>
      </c>
      <c r="E581" s="4">
        <v>231</v>
      </c>
      <c r="F581" s="4">
        <v>-29</v>
      </c>
      <c r="G581" s="28">
        <v>-0.112</v>
      </c>
      <c r="H581" s="2"/>
      <c r="I581" s="1">
        <v>2075622.5999999999</v>
      </c>
      <c r="J581" s="1">
        <v>1880843.0685000003</v>
      </c>
      <c r="K581" s="1">
        <v>-194779.53149999958</v>
      </c>
      <c r="L581" s="3">
        <v>-9.4E-2</v>
      </c>
      <c r="M581" s="1">
        <v>-154646.34149999963</v>
      </c>
      <c r="N581" s="1">
        <v>-40133.19</v>
      </c>
      <c r="O581" s="2">
        <v>396950.18820000003</v>
      </c>
      <c r="P581" s="1">
        <v>-93265</v>
      </c>
      <c r="Q581" s="1">
        <v>0</v>
      </c>
      <c r="R581" s="1">
        <v>-61381.341499999762</v>
      </c>
      <c r="S581" s="1">
        <v>0</v>
      </c>
      <c r="T581" s="27"/>
      <c r="U581" s="1">
        <v>100000</v>
      </c>
      <c r="V581" s="1">
        <v>1487.9782000000014</v>
      </c>
    </row>
    <row r="582" spans="1:22" ht="15.75" x14ac:dyDescent="0.25">
      <c r="A582" s="5" t="s">
        <v>104</v>
      </c>
      <c r="B582" s="6" t="s">
        <v>1</v>
      </c>
      <c r="C582" s="5" t="s">
        <v>56</v>
      </c>
      <c r="D582" s="4">
        <v>697</v>
      </c>
      <c r="E582" s="4">
        <v>670</v>
      </c>
      <c r="F582" s="4">
        <v>-27</v>
      </c>
      <c r="G582" s="28">
        <v>-3.9E-2</v>
      </c>
      <c r="H582" s="2"/>
      <c r="I582" s="1">
        <v>4661224.99</v>
      </c>
      <c r="J582" s="1">
        <v>4365127.37</v>
      </c>
      <c r="K582" s="1">
        <v>-296097.62000000011</v>
      </c>
      <c r="L582" s="3">
        <v>-6.4000000000000001E-2</v>
      </c>
      <c r="M582" s="1">
        <v>-229110.18999999994</v>
      </c>
      <c r="N582" s="1">
        <v>-66987.430000000051</v>
      </c>
      <c r="O582" s="2">
        <v>538698.41619999998</v>
      </c>
      <c r="P582" s="1">
        <v>-115923</v>
      </c>
      <c r="Q582" s="1">
        <v>0</v>
      </c>
      <c r="R582" s="1">
        <v>-113187.19</v>
      </c>
      <c r="S582" s="1">
        <v>0</v>
      </c>
      <c r="T582" s="27"/>
      <c r="U582" s="1">
        <v>0</v>
      </c>
      <c r="V582" s="1">
        <v>36430.046200000012</v>
      </c>
    </row>
    <row r="583" spans="1:22" ht="15.75" x14ac:dyDescent="0.25">
      <c r="A583" s="5" t="s">
        <v>103</v>
      </c>
      <c r="B583" s="6" t="s">
        <v>1</v>
      </c>
      <c r="C583" s="5" t="s">
        <v>32</v>
      </c>
      <c r="D583" s="4">
        <v>634</v>
      </c>
      <c r="E583" s="4">
        <v>624</v>
      </c>
      <c r="F583" s="4">
        <v>-10</v>
      </c>
      <c r="G583" s="28">
        <v>-1.6E-2</v>
      </c>
      <c r="H583" s="2"/>
      <c r="I583" s="1">
        <v>4875986.08</v>
      </c>
      <c r="J583" s="1">
        <v>4562062.82</v>
      </c>
      <c r="K583" s="1">
        <v>-313923.25999999978</v>
      </c>
      <c r="L583" s="3">
        <v>-6.4000000000000001E-2</v>
      </c>
      <c r="M583" s="1">
        <v>-187534.29000000004</v>
      </c>
      <c r="N583" s="1">
        <v>-126388.97000000009</v>
      </c>
      <c r="O583" s="2">
        <v>1128193.6683999998</v>
      </c>
      <c r="P583" s="1">
        <v>-52396</v>
      </c>
      <c r="Q583" s="1">
        <v>0</v>
      </c>
      <c r="R583" s="1">
        <v>-135138.29</v>
      </c>
      <c r="S583" s="1">
        <v>0</v>
      </c>
      <c r="T583" s="27"/>
      <c r="U583" s="1">
        <v>0</v>
      </c>
      <c r="V583" s="1">
        <v>17206.5484</v>
      </c>
    </row>
    <row r="584" spans="1:22" ht="15.75" x14ac:dyDescent="0.25">
      <c r="A584" s="5" t="s">
        <v>102</v>
      </c>
      <c r="B584" s="6" t="s">
        <v>5</v>
      </c>
      <c r="C584" s="5" t="s">
        <v>23</v>
      </c>
      <c r="D584" s="4">
        <v>3212</v>
      </c>
      <c r="E584" s="4">
        <v>3208</v>
      </c>
      <c r="F584" s="4">
        <v>-4</v>
      </c>
      <c r="G584" s="28">
        <v>-1E-3</v>
      </c>
      <c r="H584" s="2"/>
      <c r="I584" s="1">
        <v>22000982.199999999</v>
      </c>
      <c r="J584" s="1">
        <v>21927103.84</v>
      </c>
      <c r="K584" s="1">
        <v>-73878.359999999404</v>
      </c>
      <c r="L584" s="3">
        <v>-3.0000000000000001E-3</v>
      </c>
      <c r="M584" s="1">
        <v>-54226</v>
      </c>
      <c r="N584" s="1">
        <v>-19652.360000000335</v>
      </c>
      <c r="O584" s="7">
        <v>2474520.6518000001</v>
      </c>
      <c r="P584" s="1">
        <v>-54226</v>
      </c>
      <c r="Q584" s="1">
        <v>0</v>
      </c>
      <c r="R584" s="1">
        <v>0</v>
      </c>
      <c r="S584" s="1">
        <v>0</v>
      </c>
      <c r="T584" s="27"/>
      <c r="U584" s="1">
        <v>0</v>
      </c>
      <c r="V584" s="1">
        <v>126505.81179999998</v>
      </c>
    </row>
    <row r="585" spans="1:22" ht="15.75" x14ac:dyDescent="0.25">
      <c r="A585" s="5" t="s">
        <v>101</v>
      </c>
      <c r="B585" s="6" t="s">
        <v>1</v>
      </c>
      <c r="C585" s="5" t="s">
        <v>0</v>
      </c>
      <c r="D585" s="4">
        <v>486</v>
      </c>
      <c r="E585" s="4">
        <v>480</v>
      </c>
      <c r="F585" s="4">
        <v>-6</v>
      </c>
      <c r="G585" s="28">
        <v>-1.2E-2</v>
      </c>
      <c r="H585" s="2"/>
      <c r="I585" s="1">
        <v>3542257.1700000004</v>
      </c>
      <c r="J585" s="1">
        <v>3493158.44</v>
      </c>
      <c r="K585" s="1">
        <v>-49098.730000000447</v>
      </c>
      <c r="L585" s="3">
        <v>-1.4E-2</v>
      </c>
      <c r="M585" s="1">
        <v>-45581.820000000298</v>
      </c>
      <c r="N585" s="1">
        <v>-3516.9100000000326</v>
      </c>
      <c r="O585" s="2">
        <v>955684.12520000001</v>
      </c>
      <c r="P585" s="1">
        <v>-23484</v>
      </c>
      <c r="Q585" s="1">
        <v>0</v>
      </c>
      <c r="R585" s="1">
        <v>-22097.82</v>
      </c>
      <c r="S585" s="1">
        <v>0</v>
      </c>
      <c r="T585" s="27"/>
      <c r="U585" s="1">
        <v>0</v>
      </c>
      <c r="V585" s="1">
        <v>14478.4552</v>
      </c>
    </row>
    <row r="586" spans="1:22" ht="15.75" x14ac:dyDescent="0.25">
      <c r="A586" s="5" t="s">
        <v>100</v>
      </c>
      <c r="B586" s="6" t="s">
        <v>1</v>
      </c>
      <c r="C586" s="5" t="s">
        <v>0</v>
      </c>
      <c r="D586" s="4">
        <v>372</v>
      </c>
      <c r="E586" s="4">
        <v>378</v>
      </c>
      <c r="F586" s="4">
        <v>6</v>
      </c>
      <c r="G586" s="28">
        <v>1.6E-2</v>
      </c>
      <c r="H586" s="2"/>
      <c r="I586" s="1">
        <v>2829419.6799999997</v>
      </c>
      <c r="J586" s="1">
        <v>2831858.56</v>
      </c>
      <c r="K586" s="1">
        <v>2438.8800000003539</v>
      </c>
      <c r="L586" s="3">
        <v>1E-3</v>
      </c>
      <c r="M586" s="1">
        <v>12898</v>
      </c>
      <c r="N586" s="1">
        <v>-10459.119999999879</v>
      </c>
      <c r="O586" s="2">
        <v>754344.07540000009</v>
      </c>
      <c r="P586" s="1">
        <v>12898</v>
      </c>
      <c r="Q586" s="1">
        <v>0</v>
      </c>
      <c r="R586" s="1">
        <v>0</v>
      </c>
      <c r="S586" s="1">
        <v>0</v>
      </c>
      <c r="T586" s="27"/>
      <c r="U586" s="1">
        <v>0</v>
      </c>
      <c r="V586" s="1">
        <v>10515.815399999999</v>
      </c>
    </row>
    <row r="587" spans="1:22" ht="15.75" x14ac:dyDescent="0.25">
      <c r="A587" s="5" t="s">
        <v>99</v>
      </c>
      <c r="B587" s="6" t="s">
        <v>1</v>
      </c>
      <c r="C587" s="5" t="s">
        <v>41</v>
      </c>
      <c r="D587" s="4">
        <v>354</v>
      </c>
      <c r="E587" s="4">
        <v>340</v>
      </c>
      <c r="F587" s="4">
        <v>-14</v>
      </c>
      <c r="G587" s="28">
        <v>-0.04</v>
      </c>
      <c r="H587" s="2"/>
      <c r="I587" s="1">
        <v>2933708.9000000004</v>
      </c>
      <c r="J587" s="1">
        <v>2826891.7560000001</v>
      </c>
      <c r="K587" s="1">
        <v>-106817.14400000032</v>
      </c>
      <c r="L587" s="3">
        <v>-3.5999999999999997E-2</v>
      </c>
      <c r="M587" s="1">
        <v>-50796.994000000414</v>
      </c>
      <c r="N587" s="1">
        <v>-56020.149999999849</v>
      </c>
      <c r="O587" s="2">
        <v>616431.3600000001</v>
      </c>
      <c r="P587" s="1">
        <v>-77775</v>
      </c>
      <c r="Q587" s="1">
        <v>0</v>
      </c>
      <c r="R587" s="1">
        <v>26978.006000000038</v>
      </c>
      <c r="S587" s="1">
        <v>0</v>
      </c>
      <c r="T587" s="27"/>
      <c r="U587" s="1">
        <v>15000</v>
      </c>
      <c r="V587" s="1">
        <v>0</v>
      </c>
    </row>
    <row r="588" spans="1:22" ht="15.75" x14ac:dyDescent="0.25">
      <c r="A588" s="5" t="s">
        <v>98</v>
      </c>
      <c r="B588" s="6" t="s">
        <v>1</v>
      </c>
      <c r="C588" s="5" t="s">
        <v>97</v>
      </c>
      <c r="D588" s="4">
        <v>972</v>
      </c>
      <c r="E588" s="4">
        <v>952</v>
      </c>
      <c r="F588" s="4">
        <v>-20</v>
      </c>
      <c r="G588" s="28">
        <v>-2.1000000000000001E-2</v>
      </c>
      <c r="H588" s="2"/>
      <c r="I588" s="1">
        <v>6703385.4100000001</v>
      </c>
      <c r="J588" s="1">
        <v>6478066.0499999998</v>
      </c>
      <c r="K588" s="1">
        <v>-225319.36000000034</v>
      </c>
      <c r="L588" s="3">
        <v>-3.4000000000000002E-2</v>
      </c>
      <c r="M588" s="1">
        <v>-108354</v>
      </c>
      <c r="N588" s="1">
        <v>-116965.36000000034</v>
      </c>
      <c r="O588" s="2">
        <v>1968339.6687999999</v>
      </c>
      <c r="P588" s="1">
        <v>-108354</v>
      </c>
      <c r="Q588" s="1">
        <v>0</v>
      </c>
      <c r="R588" s="1">
        <v>0</v>
      </c>
      <c r="S588" s="1">
        <v>0</v>
      </c>
      <c r="T588" s="27"/>
      <c r="U588" s="1">
        <v>0</v>
      </c>
      <c r="V588" s="1">
        <v>258251.3388</v>
      </c>
    </row>
    <row r="589" spans="1:22" ht="15.75" x14ac:dyDescent="0.25">
      <c r="A589" s="5" t="s">
        <v>96</v>
      </c>
      <c r="B589" s="6" t="s">
        <v>1</v>
      </c>
      <c r="C589" s="5" t="s">
        <v>27</v>
      </c>
      <c r="D589" s="4">
        <v>443</v>
      </c>
      <c r="E589" s="4">
        <v>419</v>
      </c>
      <c r="F589" s="4">
        <v>-24</v>
      </c>
      <c r="G589" s="28">
        <v>-5.3999999999999999E-2</v>
      </c>
      <c r="H589" s="2"/>
      <c r="I589" s="1">
        <v>3620239.23</v>
      </c>
      <c r="J589" s="1">
        <v>3470083.7080000001</v>
      </c>
      <c r="K589" s="1">
        <v>-150155.52199999988</v>
      </c>
      <c r="L589" s="3">
        <v>-4.1000000000000002E-2</v>
      </c>
      <c r="M589" s="1">
        <v>-128110.81199999992</v>
      </c>
      <c r="N589" s="1">
        <v>-22044.710000000079</v>
      </c>
      <c r="O589" s="7">
        <v>793219.28999999992</v>
      </c>
      <c r="P589" s="1">
        <v>-149747</v>
      </c>
      <c r="Q589" s="1">
        <v>0</v>
      </c>
      <c r="R589" s="1">
        <v>21636.188000000344</v>
      </c>
      <c r="S589" s="1">
        <v>0</v>
      </c>
      <c r="T589" s="27"/>
      <c r="U589" s="1">
        <v>0</v>
      </c>
      <c r="V589" s="1">
        <v>0</v>
      </c>
    </row>
    <row r="590" spans="1:22" ht="15.75" x14ac:dyDescent="0.25">
      <c r="A590" s="5" t="s">
        <v>95</v>
      </c>
      <c r="B590" s="6" t="s">
        <v>5</v>
      </c>
      <c r="C590" s="5" t="s">
        <v>9</v>
      </c>
      <c r="D590" s="4">
        <v>272</v>
      </c>
      <c r="E590" s="4">
        <v>215</v>
      </c>
      <c r="F590" s="4">
        <v>-57</v>
      </c>
      <c r="G590" s="28">
        <v>-0.21</v>
      </c>
      <c r="H590" s="2"/>
      <c r="I590" s="1">
        <v>2502278.7599999998</v>
      </c>
      <c r="J590" s="1">
        <v>2142330.9435000001</v>
      </c>
      <c r="K590" s="1">
        <v>-359947.81649999972</v>
      </c>
      <c r="L590" s="3">
        <v>-0.14399999999999999</v>
      </c>
      <c r="M590" s="1">
        <v>-310481.72649999987</v>
      </c>
      <c r="N590" s="1">
        <v>-49466.090000000084</v>
      </c>
      <c r="O590" s="2">
        <v>625289.73</v>
      </c>
      <c r="P590" s="1">
        <v>-312182</v>
      </c>
      <c r="Q590" s="1">
        <v>0</v>
      </c>
      <c r="R590" s="1">
        <v>1700.2735000001849</v>
      </c>
      <c r="S590" s="1">
        <v>0</v>
      </c>
      <c r="T590" s="27"/>
      <c r="U590" s="1">
        <v>145979</v>
      </c>
      <c r="V590" s="1">
        <v>0</v>
      </c>
    </row>
    <row r="591" spans="1:22" ht="15.75" x14ac:dyDescent="0.25">
      <c r="A591" s="5" t="s">
        <v>94</v>
      </c>
      <c r="B591" s="6" t="s">
        <v>1</v>
      </c>
      <c r="C591" s="5" t="s">
        <v>17</v>
      </c>
      <c r="D591" s="4">
        <v>265</v>
      </c>
      <c r="E591" s="4">
        <v>256</v>
      </c>
      <c r="F591" s="4">
        <v>-9</v>
      </c>
      <c r="G591" s="28">
        <v>-3.4000000000000002E-2</v>
      </c>
      <c r="H591" s="2"/>
      <c r="I591" s="1">
        <v>2869018.26</v>
      </c>
      <c r="J591" s="1">
        <v>2733521.6477500005</v>
      </c>
      <c r="K591" s="1">
        <v>-135496.61224999931</v>
      </c>
      <c r="L591" s="3">
        <v>-4.7E-2</v>
      </c>
      <c r="M591" s="1">
        <v>-113889.49224999966</v>
      </c>
      <c r="N591" s="1">
        <v>-21607.119999999995</v>
      </c>
      <c r="O591" s="2">
        <v>593085.98</v>
      </c>
      <c r="P591" s="1">
        <v>-44222</v>
      </c>
      <c r="Q591" s="1">
        <v>0</v>
      </c>
      <c r="R591" s="1">
        <v>-69667.492249999646</v>
      </c>
      <c r="S591" s="1">
        <v>0</v>
      </c>
      <c r="T591" s="27"/>
      <c r="U591" s="1">
        <v>0</v>
      </c>
      <c r="V591" s="1">
        <v>0</v>
      </c>
    </row>
    <row r="592" spans="1:22" ht="15.75" x14ac:dyDescent="0.25">
      <c r="A592" s="5" t="s">
        <v>93</v>
      </c>
      <c r="B592" s="6" t="s">
        <v>57</v>
      </c>
      <c r="C592" s="5" t="s">
        <v>89</v>
      </c>
      <c r="D592" s="4">
        <v>0</v>
      </c>
      <c r="E592" s="4">
        <v>0</v>
      </c>
      <c r="F592" s="4">
        <v>0</v>
      </c>
      <c r="G592" s="28" t="s">
        <v>119</v>
      </c>
      <c r="H592" s="2"/>
      <c r="I592" s="1">
        <v>621290.88</v>
      </c>
      <c r="J592" s="1">
        <v>620195.82000000007</v>
      </c>
      <c r="K592" s="1">
        <v>-1095.0599999999395</v>
      </c>
      <c r="L592" s="3">
        <v>-2E-3</v>
      </c>
      <c r="M592" s="1">
        <v>0</v>
      </c>
      <c r="N592" s="1">
        <v>-1095.0599999999395</v>
      </c>
      <c r="O592" s="2">
        <v>678981.57039999997</v>
      </c>
      <c r="P592" s="1">
        <v>0</v>
      </c>
      <c r="Q592" s="1">
        <v>0</v>
      </c>
      <c r="R592" s="1">
        <v>0</v>
      </c>
      <c r="S592" s="1">
        <v>0</v>
      </c>
      <c r="T592" s="27"/>
      <c r="U592" s="1">
        <v>0</v>
      </c>
      <c r="V592" s="1">
        <v>58785.750399999997</v>
      </c>
    </row>
    <row r="593" spans="1:22" ht="15.75" x14ac:dyDescent="0.25">
      <c r="A593" s="5" t="s">
        <v>92</v>
      </c>
      <c r="B593" s="6" t="s">
        <v>1</v>
      </c>
      <c r="C593" s="5" t="s">
        <v>41</v>
      </c>
      <c r="D593" s="4">
        <v>316</v>
      </c>
      <c r="E593" s="4">
        <v>301</v>
      </c>
      <c r="F593" s="4">
        <v>-15</v>
      </c>
      <c r="G593" s="28">
        <v>-4.7E-2</v>
      </c>
      <c r="H593" s="2"/>
      <c r="I593" s="1">
        <v>2532757.5299999998</v>
      </c>
      <c r="J593" s="1">
        <v>2374474.3337499998</v>
      </c>
      <c r="K593" s="1">
        <v>-158283.19625000004</v>
      </c>
      <c r="L593" s="3">
        <v>-6.2E-2</v>
      </c>
      <c r="M593" s="1">
        <v>-74800.886249999981</v>
      </c>
      <c r="N593" s="1">
        <v>-83482.310000000056</v>
      </c>
      <c r="O593" s="2">
        <v>722662.9746999999</v>
      </c>
      <c r="P593" s="1">
        <v>-43110</v>
      </c>
      <c r="Q593" s="1">
        <v>0</v>
      </c>
      <c r="R593" s="1">
        <v>-31690.88625000004</v>
      </c>
      <c r="S593" s="1">
        <v>0</v>
      </c>
      <c r="T593" s="27"/>
      <c r="U593" s="1">
        <v>0</v>
      </c>
      <c r="V593" s="1">
        <v>22436.054699999997</v>
      </c>
    </row>
    <row r="594" spans="1:22" ht="15.75" x14ac:dyDescent="0.25">
      <c r="A594" s="5" t="s">
        <v>91</v>
      </c>
      <c r="B594" s="6" t="s">
        <v>1</v>
      </c>
      <c r="C594" s="5" t="s">
        <v>23</v>
      </c>
      <c r="D594" s="4">
        <v>841</v>
      </c>
      <c r="E594" s="4">
        <v>843</v>
      </c>
      <c r="F594" s="4">
        <v>2</v>
      </c>
      <c r="G594" s="28">
        <v>2E-3</v>
      </c>
      <c r="H594" s="2"/>
      <c r="I594" s="1">
        <v>5567383.7199999997</v>
      </c>
      <c r="J594" s="1">
        <v>5591124.0899999999</v>
      </c>
      <c r="K594" s="1">
        <v>23740.370000000112</v>
      </c>
      <c r="L594" s="3">
        <v>4.0000000000000001E-3</v>
      </c>
      <c r="M594" s="1">
        <v>3858</v>
      </c>
      <c r="N594" s="1">
        <v>19882.370000000112</v>
      </c>
      <c r="O594" s="2">
        <v>1288441.4904</v>
      </c>
      <c r="P594" s="1">
        <v>3858</v>
      </c>
      <c r="Q594" s="1">
        <v>0</v>
      </c>
      <c r="R594" s="1">
        <v>0</v>
      </c>
      <c r="S594" s="1">
        <v>0</v>
      </c>
      <c r="T594" s="27"/>
      <c r="U594" s="1">
        <v>0</v>
      </c>
      <c r="V594" s="1">
        <v>189448.40040000001</v>
      </c>
    </row>
    <row r="595" spans="1:22" ht="15.75" x14ac:dyDescent="0.25">
      <c r="A595" s="5" t="s">
        <v>90</v>
      </c>
      <c r="B595" s="6" t="s">
        <v>5</v>
      </c>
      <c r="C595" s="5" t="s">
        <v>89</v>
      </c>
      <c r="D595" s="4">
        <v>311</v>
      </c>
      <c r="E595" s="4">
        <v>304</v>
      </c>
      <c r="F595" s="4">
        <v>-7</v>
      </c>
      <c r="G595" s="28">
        <v>-2.3E-2</v>
      </c>
      <c r="H595" s="2"/>
      <c r="I595" s="1">
        <v>3135184.56</v>
      </c>
      <c r="J595" s="1">
        <v>3198706.81</v>
      </c>
      <c r="K595" s="1">
        <v>63522.25</v>
      </c>
      <c r="L595" s="3">
        <v>0.02</v>
      </c>
      <c r="M595" s="1">
        <v>53212</v>
      </c>
      <c r="N595" s="1">
        <v>10310.249999999884</v>
      </c>
      <c r="O595" s="2">
        <v>675745.60999999987</v>
      </c>
      <c r="P595" s="1">
        <v>53212</v>
      </c>
      <c r="Q595" s="1">
        <v>0</v>
      </c>
      <c r="R595" s="1">
        <v>0</v>
      </c>
      <c r="S595" s="1">
        <v>0</v>
      </c>
      <c r="T595" s="27"/>
      <c r="U595" s="1">
        <v>54594</v>
      </c>
      <c r="V595" s="1">
        <v>0</v>
      </c>
    </row>
    <row r="596" spans="1:22" ht="15.75" x14ac:dyDescent="0.25">
      <c r="A596" s="5" t="s">
        <v>88</v>
      </c>
      <c r="B596" s="6" t="s">
        <v>1</v>
      </c>
      <c r="C596" s="5" t="s">
        <v>19</v>
      </c>
      <c r="D596" s="4">
        <v>325</v>
      </c>
      <c r="E596" s="4">
        <v>300</v>
      </c>
      <c r="F596" s="4">
        <v>-25</v>
      </c>
      <c r="G596" s="28">
        <v>-7.6999999999999999E-2</v>
      </c>
      <c r="H596" s="2"/>
      <c r="I596" s="1">
        <v>2552799.94</v>
      </c>
      <c r="J596" s="1">
        <v>2465870.4880000004</v>
      </c>
      <c r="K596" s="1">
        <v>-86929.451999999583</v>
      </c>
      <c r="L596" s="3">
        <v>-3.4000000000000002E-2</v>
      </c>
      <c r="M596" s="1">
        <v>-57510.771999999648</v>
      </c>
      <c r="N596" s="1">
        <v>-29418.680000000051</v>
      </c>
      <c r="O596" s="2">
        <v>604850.34160000004</v>
      </c>
      <c r="P596" s="1">
        <v>-95023</v>
      </c>
      <c r="Q596" s="1">
        <v>0</v>
      </c>
      <c r="R596" s="1">
        <v>37512.228000000192</v>
      </c>
      <c r="S596" s="1">
        <v>0</v>
      </c>
      <c r="T596" s="27"/>
      <c r="U596" s="1">
        <v>225000</v>
      </c>
      <c r="V596" s="1">
        <v>5349.3416000000007</v>
      </c>
    </row>
    <row r="597" spans="1:22" ht="15.75" x14ac:dyDescent="0.25">
      <c r="A597" s="5" t="s">
        <v>87</v>
      </c>
      <c r="B597" s="6" t="s">
        <v>1</v>
      </c>
      <c r="C597" s="5" t="s">
        <v>15</v>
      </c>
      <c r="D597" s="4">
        <v>309</v>
      </c>
      <c r="E597" s="4">
        <v>293</v>
      </c>
      <c r="F597" s="4">
        <v>-16</v>
      </c>
      <c r="G597" s="28">
        <v>-5.1999999999999998E-2</v>
      </c>
      <c r="H597" s="2"/>
      <c r="I597" s="1">
        <v>2621603.4300000002</v>
      </c>
      <c r="J597" s="1">
        <v>2579386.9492499996</v>
      </c>
      <c r="K597" s="1">
        <v>-42216.48075000057</v>
      </c>
      <c r="L597" s="3">
        <v>-1.6E-2</v>
      </c>
      <c r="M597" s="1">
        <v>-38952.870750000235</v>
      </c>
      <c r="N597" s="1">
        <v>-3263.609999999986</v>
      </c>
      <c r="O597" s="2">
        <v>783775.38179999986</v>
      </c>
      <c r="P597" s="1">
        <v>-70051</v>
      </c>
      <c r="Q597" s="1">
        <v>0</v>
      </c>
      <c r="R597" s="1">
        <v>31098.129249999933</v>
      </c>
      <c r="S597" s="1">
        <v>0</v>
      </c>
      <c r="T597" s="27"/>
      <c r="U597" s="1">
        <v>95000</v>
      </c>
      <c r="V597" s="1">
        <v>13362.7318</v>
      </c>
    </row>
    <row r="598" spans="1:22" ht="15.75" x14ac:dyDescent="0.25">
      <c r="A598" s="5" t="s">
        <v>86</v>
      </c>
      <c r="B598" s="6" t="s">
        <v>1</v>
      </c>
      <c r="C598" s="5" t="s">
        <v>0</v>
      </c>
      <c r="D598" s="4">
        <v>986</v>
      </c>
      <c r="E598" s="4">
        <v>939</v>
      </c>
      <c r="F598" s="4">
        <v>-47</v>
      </c>
      <c r="G598" s="28">
        <v>-4.8000000000000001E-2</v>
      </c>
      <c r="H598" s="2"/>
      <c r="I598" s="1">
        <v>6839060.8200000003</v>
      </c>
      <c r="J598" s="1">
        <v>6488111.8362500006</v>
      </c>
      <c r="K598" s="1">
        <v>-350948.98374999966</v>
      </c>
      <c r="L598" s="3">
        <v>-5.0999999999999997E-2</v>
      </c>
      <c r="M598" s="1">
        <v>-211429.93374999892</v>
      </c>
      <c r="N598" s="1">
        <v>-139519.05000000028</v>
      </c>
      <c r="O598" s="2">
        <v>1643664.8716</v>
      </c>
      <c r="P598" s="1">
        <v>-170616</v>
      </c>
      <c r="Q598" s="1">
        <v>0</v>
      </c>
      <c r="R598" s="1">
        <v>-40813.933749999778</v>
      </c>
      <c r="S598" s="1">
        <v>0</v>
      </c>
      <c r="T598" s="27"/>
      <c r="U598" s="1">
        <v>0</v>
      </c>
      <c r="V598" s="1">
        <v>1636.6216000000022</v>
      </c>
    </row>
    <row r="599" spans="1:22" ht="15.75" x14ac:dyDescent="0.25">
      <c r="A599" s="5" t="s">
        <v>85</v>
      </c>
      <c r="B599" s="6" t="s">
        <v>1</v>
      </c>
      <c r="C599" s="5" t="s">
        <v>9</v>
      </c>
      <c r="D599" s="4">
        <v>275</v>
      </c>
      <c r="E599" s="4">
        <v>255</v>
      </c>
      <c r="F599" s="4">
        <v>-20</v>
      </c>
      <c r="G599" s="28">
        <v>-7.2999999999999995E-2</v>
      </c>
      <c r="H599" s="2"/>
      <c r="I599" s="1">
        <v>2489515.42</v>
      </c>
      <c r="J599" s="1">
        <v>2317411.1062500002</v>
      </c>
      <c r="K599" s="1">
        <v>-172104.31374999974</v>
      </c>
      <c r="L599" s="3">
        <v>-6.9000000000000006E-2</v>
      </c>
      <c r="M599" s="1">
        <v>-131821.16374999983</v>
      </c>
      <c r="N599" s="1">
        <v>-40283.150000000023</v>
      </c>
      <c r="O599" s="2">
        <v>585984.81999999995</v>
      </c>
      <c r="P599" s="1">
        <v>-90772</v>
      </c>
      <c r="Q599" s="1">
        <v>0</v>
      </c>
      <c r="R599" s="1">
        <v>-41049.163749999905</v>
      </c>
      <c r="S599" s="1">
        <v>0</v>
      </c>
      <c r="T599" s="27"/>
      <c r="U599" s="1">
        <v>0</v>
      </c>
      <c r="V599" s="1">
        <v>0</v>
      </c>
    </row>
    <row r="600" spans="1:22" ht="15.75" x14ac:dyDescent="0.25">
      <c r="A600" s="5" t="s">
        <v>84</v>
      </c>
      <c r="B600" s="6" t="s">
        <v>1</v>
      </c>
      <c r="C600" s="5" t="s">
        <v>56</v>
      </c>
      <c r="D600" s="4">
        <v>1144</v>
      </c>
      <c r="E600" s="4">
        <v>1121</v>
      </c>
      <c r="F600" s="4">
        <v>-23</v>
      </c>
      <c r="G600" s="28">
        <v>-0.02</v>
      </c>
      <c r="H600" s="2"/>
      <c r="I600" s="1">
        <v>7496644.9400000004</v>
      </c>
      <c r="J600" s="1">
        <v>7471728.3062500004</v>
      </c>
      <c r="K600" s="1">
        <v>-24916.633750000037</v>
      </c>
      <c r="L600" s="3">
        <v>-3.0000000000000001E-3</v>
      </c>
      <c r="M600" s="1">
        <v>-129264.96375000011</v>
      </c>
      <c r="N600" s="1">
        <v>104348.33000000007</v>
      </c>
      <c r="O600" s="2">
        <v>1763415.8178000003</v>
      </c>
      <c r="P600" s="1">
        <v>-59997</v>
      </c>
      <c r="Q600" s="1">
        <v>0</v>
      </c>
      <c r="R600" s="1">
        <v>-69267.963749999763</v>
      </c>
      <c r="S600" s="1">
        <v>0</v>
      </c>
      <c r="T600" s="27"/>
      <c r="U600" s="1">
        <v>0</v>
      </c>
      <c r="V600" s="1">
        <v>137611.99779999998</v>
      </c>
    </row>
    <row r="601" spans="1:22" ht="15.75" x14ac:dyDescent="0.25">
      <c r="A601" s="5" t="s">
        <v>83</v>
      </c>
      <c r="B601" s="6" t="s">
        <v>3</v>
      </c>
      <c r="C601" s="5" t="s">
        <v>3</v>
      </c>
      <c r="D601" s="4">
        <v>504</v>
      </c>
      <c r="E601" s="4">
        <v>509</v>
      </c>
      <c r="F601" s="4">
        <v>5</v>
      </c>
      <c r="G601" s="28">
        <v>0.01</v>
      </c>
      <c r="H601" s="2"/>
      <c r="I601" s="1">
        <v>3433132.12</v>
      </c>
      <c r="J601" s="1">
        <v>3470236.31</v>
      </c>
      <c r="K601" s="1">
        <v>37104.189999999944</v>
      </c>
      <c r="L601" s="3">
        <v>1.0999999999999999E-2</v>
      </c>
      <c r="M601" s="1">
        <v>-2143</v>
      </c>
      <c r="N601" s="1">
        <v>39247.189999999944</v>
      </c>
      <c r="O601" s="2">
        <v>1598142.01</v>
      </c>
      <c r="P601" s="1">
        <v>18950</v>
      </c>
      <c r="Q601" s="1">
        <v>0</v>
      </c>
      <c r="R601" s="1">
        <v>-21093</v>
      </c>
      <c r="S601" s="1">
        <v>0</v>
      </c>
      <c r="T601" s="27"/>
      <c r="U601" s="1">
        <v>0</v>
      </c>
      <c r="V601" s="1">
        <v>0</v>
      </c>
    </row>
    <row r="602" spans="1:22" ht="15.75" x14ac:dyDescent="0.25">
      <c r="A602" s="5" t="s">
        <v>82</v>
      </c>
      <c r="B602" s="6" t="s">
        <v>3</v>
      </c>
      <c r="C602" s="5" t="s">
        <v>3</v>
      </c>
      <c r="D602" s="4">
        <v>335</v>
      </c>
      <c r="E602" s="4">
        <v>342</v>
      </c>
      <c r="F602" s="4">
        <v>7</v>
      </c>
      <c r="G602" s="28">
        <v>2.1000000000000001E-2</v>
      </c>
      <c r="H602" s="2"/>
      <c r="I602" s="1">
        <v>2368607.19</v>
      </c>
      <c r="J602" s="1">
        <v>2361487.84</v>
      </c>
      <c r="K602" s="1">
        <v>-7119.3500000000931</v>
      </c>
      <c r="L602" s="3">
        <v>-3.0000000000000001E-3</v>
      </c>
      <c r="M602" s="1">
        <v>19314</v>
      </c>
      <c r="N602" s="1">
        <v>-26433.350000000035</v>
      </c>
      <c r="O602" s="2">
        <v>1002756.65</v>
      </c>
      <c r="P602" s="1">
        <v>33528</v>
      </c>
      <c r="Q602" s="1">
        <v>0</v>
      </c>
      <c r="R602" s="1">
        <v>-14214</v>
      </c>
      <c r="S602" s="1">
        <v>0</v>
      </c>
      <c r="T602" s="27"/>
      <c r="U602" s="1">
        <v>0</v>
      </c>
      <c r="V602" s="1">
        <v>0</v>
      </c>
    </row>
    <row r="603" spans="1:22" ht="15.75" x14ac:dyDescent="0.25">
      <c r="A603" s="5" t="s">
        <v>81</v>
      </c>
      <c r="B603" s="6" t="s">
        <v>3</v>
      </c>
      <c r="C603" s="5" t="s">
        <v>3</v>
      </c>
      <c r="D603" s="4">
        <v>641</v>
      </c>
      <c r="E603" s="4">
        <v>638</v>
      </c>
      <c r="F603" s="4">
        <v>-3</v>
      </c>
      <c r="G603" s="28">
        <v>-5.0000000000000001E-3</v>
      </c>
      <c r="H603" s="2"/>
      <c r="I603" s="1">
        <v>5314334.8499999996</v>
      </c>
      <c r="J603" s="1">
        <v>5213566.93</v>
      </c>
      <c r="K603" s="1">
        <v>-100767.91999999993</v>
      </c>
      <c r="L603" s="3">
        <v>-1.9E-2</v>
      </c>
      <c r="M603" s="1">
        <v>-44642</v>
      </c>
      <c r="N603" s="1">
        <v>-56125.919999999925</v>
      </c>
      <c r="O603" s="2">
        <v>2174047.39</v>
      </c>
      <c r="P603" s="1">
        <v>-14113</v>
      </c>
      <c r="Q603" s="1">
        <v>0</v>
      </c>
      <c r="R603" s="1">
        <v>-30529</v>
      </c>
      <c r="S603" s="1">
        <v>0</v>
      </c>
      <c r="T603" s="27"/>
      <c r="U603" s="1">
        <v>0</v>
      </c>
      <c r="V603" s="1">
        <v>0</v>
      </c>
    </row>
    <row r="604" spans="1:22" ht="15.75" x14ac:dyDescent="0.25">
      <c r="A604" s="5" t="s">
        <v>80</v>
      </c>
      <c r="B604" s="6" t="s">
        <v>3</v>
      </c>
      <c r="C604" s="5" t="s">
        <v>3</v>
      </c>
      <c r="D604" s="4">
        <v>322</v>
      </c>
      <c r="E604" s="4">
        <v>324</v>
      </c>
      <c r="F604" s="4">
        <v>2</v>
      </c>
      <c r="G604" s="28">
        <v>6.0000000000000001E-3</v>
      </c>
      <c r="H604" s="2"/>
      <c r="I604" s="1">
        <v>2430676.34</v>
      </c>
      <c r="J604" s="1">
        <v>2363402.91</v>
      </c>
      <c r="K604" s="1">
        <v>-67273.429999999702</v>
      </c>
      <c r="L604" s="3">
        <v>-2.8000000000000001E-2</v>
      </c>
      <c r="M604" s="1">
        <v>-469</v>
      </c>
      <c r="N604" s="1">
        <v>-66804.429999999993</v>
      </c>
      <c r="O604" s="2">
        <v>961405.23</v>
      </c>
      <c r="P604" s="1">
        <v>12330</v>
      </c>
      <c r="Q604" s="1">
        <v>0</v>
      </c>
      <c r="R604" s="1">
        <v>-12799</v>
      </c>
      <c r="S604" s="1">
        <v>0</v>
      </c>
      <c r="T604" s="27"/>
      <c r="U604" s="1">
        <v>0</v>
      </c>
      <c r="V604" s="1">
        <v>0</v>
      </c>
    </row>
    <row r="605" spans="1:22" ht="15.75" x14ac:dyDescent="0.25">
      <c r="A605" s="5" t="s">
        <v>79</v>
      </c>
      <c r="B605" s="6" t="s">
        <v>3</v>
      </c>
      <c r="C605" s="5" t="s">
        <v>3</v>
      </c>
      <c r="D605" s="4">
        <v>566</v>
      </c>
      <c r="E605" s="4">
        <v>656</v>
      </c>
      <c r="F605" s="4">
        <v>90</v>
      </c>
      <c r="G605" s="28">
        <v>0.159</v>
      </c>
      <c r="H605" s="2"/>
      <c r="I605" s="1">
        <v>4220882.18</v>
      </c>
      <c r="J605" s="1">
        <v>4689087.47</v>
      </c>
      <c r="K605" s="1">
        <v>468205.29000000004</v>
      </c>
      <c r="L605" s="3">
        <v>0.111</v>
      </c>
      <c r="M605" s="1">
        <v>408838</v>
      </c>
      <c r="N605" s="1">
        <v>59367.290000000037</v>
      </c>
      <c r="O605" s="2">
        <v>2712042.0700000003</v>
      </c>
      <c r="P605" s="1">
        <v>435554</v>
      </c>
      <c r="Q605" s="1">
        <v>0</v>
      </c>
      <c r="R605" s="1">
        <v>-26716</v>
      </c>
      <c r="S605" s="1">
        <v>0</v>
      </c>
      <c r="T605" s="27"/>
      <c r="U605" s="1">
        <v>0</v>
      </c>
      <c r="V605" s="1">
        <v>0</v>
      </c>
    </row>
    <row r="606" spans="1:22" ht="15.75" x14ac:dyDescent="0.25">
      <c r="A606" s="5" t="s">
        <v>78</v>
      </c>
      <c r="B606" s="6" t="s">
        <v>3</v>
      </c>
      <c r="C606" s="5" t="s">
        <v>3</v>
      </c>
      <c r="D606" s="4">
        <v>564</v>
      </c>
      <c r="E606" s="4">
        <v>574</v>
      </c>
      <c r="F606" s="4">
        <v>10</v>
      </c>
      <c r="G606" s="28">
        <v>1.7999999999999999E-2</v>
      </c>
      <c r="H606" s="2"/>
      <c r="I606" s="1">
        <v>4281377.3600000003</v>
      </c>
      <c r="J606" s="1">
        <v>4243571.53</v>
      </c>
      <c r="K606" s="1">
        <v>-37805.830000000075</v>
      </c>
      <c r="L606" s="3">
        <v>-8.9999999999999993E-3</v>
      </c>
      <c r="M606" s="1">
        <v>19663</v>
      </c>
      <c r="N606" s="1">
        <v>-57468.829999999842</v>
      </c>
      <c r="O606" s="2">
        <v>2402288.2300000004</v>
      </c>
      <c r="P606" s="1">
        <v>43060</v>
      </c>
      <c r="Q606" s="1">
        <v>0</v>
      </c>
      <c r="R606" s="1">
        <v>-23397</v>
      </c>
      <c r="S606" s="1">
        <v>0</v>
      </c>
      <c r="T606" s="27"/>
      <c r="U606" s="1">
        <v>0</v>
      </c>
      <c r="V606" s="1">
        <v>0</v>
      </c>
    </row>
    <row r="607" spans="1:22" ht="15.75" x14ac:dyDescent="0.25">
      <c r="A607" s="5" t="s">
        <v>77</v>
      </c>
      <c r="B607" s="6" t="s">
        <v>3</v>
      </c>
      <c r="C607" s="5" t="s">
        <v>3</v>
      </c>
      <c r="D607" s="4">
        <v>574</v>
      </c>
      <c r="E607" s="4">
        <v>558</v>
      </c>
      <c r="F607" s="4">
        <v>-16</v>
      </c>
      <c r="G607" s="28">
        <v>-2.8000000000000001E-2</v>
      </c>
      <c r="H607" s="2"/>
      <c r="I607" s="1">
        <v>4236345.08</v>
      </c>
      <c r="J607" s="1">
        <v>4065111.3200000003</v>
      </c>
      <c r="K607" s="1">
        <v>-171233.75999999978</v>
      </c>
      <c r="L607" s="3">
        <v>-0.04</v>
      </c>
      <c r="M607" s="1">
        <v>-101012</v>
      </c>
      <c r="N607" s="1">
        <v>-70221.760000000009</v>
      </c>
      <c r="O607" s="2">
        <v>2326268.66</v>
      </c>
      <c r="P607" s="1">
        <v>-78200</v>
      </c>
      <c r="Q607" s="1">
        <v>0</v>
      </c>
      <c r="R607" s="1">
        <v>-22812</v>
      </c>
      <c r="S607" s="1">
        <v>0</v>
      </c>
      <c r="T607" s="27"/>
      <c r="U607" s="1">
        <v>0</v>
      </c>
      <c r="V607" s="1">
        <v>0</v>
      </c>
    </row>
    <row r="608" spans="1:22" ht="15.75" x14ac:dyDescent="0.25">
      <c r="A608" s="5" t="s">
        <v>76</v>
      </c>
      <c r="B608" s="6" t="s">
        <v>3</v>
      </c>
      <c r="C608" s="5" t="s">
        <v>3</v>
      </c>
      <c r="D608" s="4">
        <v>287</v>
      </c>
      <c r="E608" s="4">
        <v>288</v>
      </c>
      <c r="F608" s="4">
        <v>1</v>
      </c>
      <c r="G608" s="28">
        <v>3.0000000000000001E-3</v>
      </c>
      <c r="H608" s="2"/>
      <c r="I608" s="1">
        <v>2183513.35</v>
      </c>
      <c r="J608" s="1">
        <v>2152918.96</v>
      </c>
      <c r="K608" s="1">
        <v>-30594.39000000013</v>
      </c>
      <c r="L608" s="3">
        <v>-1.4E-2</v>
      </c>
      <c r="M608" s="1">
        <v>-7029</v>
      </c>
      <c r="N608" s="1">
        <v>-23565.390000000014</v>
      </c>
      <c r="O608" s="2">
        <v>1231431.44</v>
      </c>
      <c r="P608" s="1">
        <v>4742</v>
      </c>
      <c r="Q608" s="1">
        <v>0</v>
      </c>
      <c r="R608" s="1">
        <v>-11771</v>
      </c>
      <c r="S608" s="1">
        <v>0</v>
      </c>
      <c r="T608" s="27"/>
      <c r="U608" s="1">
        <v>0</v>
      </c>
      <c r="V608" s="1">
        <v>0</v>
      </c>
    </row>
    <row r="609" spans="1:22" ht="15.75" x14ac:dyDescent="0.25">
      <c r="A609" s="5" t="s">
        <v>75</v>
      </c>
      <c r="B609" s="6" t="s">
        <v>3</v>
      </c>
      <c r="C609" s="5" t="s">
        <v>3</v>
      </c>
      <c r="D609" s="4">
        <v>568</v>
      </c>
      <c r="E609" s="4">
        <v>572</v>
      </c>
      <c r="F609" s="4">
        <v>4</v>
      </c>
      <c r="G609" s="28">
        <v>7.0000000000000001E-3</v>
      </c>
      <c r="H609" s="2"/>
      <c r="I609" s="1">
        <v>4287299.5599999996</v>
      </c>
      <c r="J609" s="1">
        <v>4202575.2</v>
      </c>
      <c r="K609" s="1">
        <v>-84724.359999999404</v>
      </c>
      <c r="L609" s="3">
        <v>-0.02</v>
      </c>
      <c r="M609" s="1">
        <v>-3726</v>
      </c>
      <c r="N609" s="1">
        <v>-80998.359999999986</v>
      </c>
      <c r="O609" s="2">
        <v>2358964.3199999998</v>
      </c>
      <c r="P609" s="1">
        <v>19633</v>
      </c>
      <c r="Q609" s="1">
        <v>0</v>
      </c>
      <c r="R609" s="1">
        <v>-23359</v>
      </c>
      <c r="S609" s="1">
        <v>0</v>
      </c>
      <c r="T609" s="27"/>
      <c r="U609" s="1">
        <v>0</v>
      </c>
      <c r="V609" s="1">
        <v>0</v>
      </c>
    </row>
    <row r="610" spans="1:22" ht="15.75" x14ac:dyDescent="0.25">
      <c r="A610" s="5" t="s">
        <v>74</v>
      </c>
      <c r="B610" s="6" t="s">
        <v>3</v>
      </c>
      <c r="C610" s="5" t="s">
        <v>3</v>
      </c>
      <c r="D610" s="4">
        <v>648</v>
      </c>
      <c r="E610" s="4">
        <v>643</v>
      </c>
      <c r="F610" s="4">
        <v>-5</v>
      </c>
      <c r="G610" s="28">
        <v>-8.0000000000000002E-3</v>
      </c>
      <c r="H610" s="2"/>
      <c r="I610" s="1">
        <v>5561031.8899999997</v>
      </c>
      <c r="J610" s="1">
        <v>5432760.2400000002</v>
      </c>
      <c r="K610" s="1">
        <v>-128271.64999999944</v>
      </c>
      <c r="L610" s="3">
        <v>-2.3E-2</v>
      </c>
      <c r="M610" s="1">
        <v>-62281</v>
      </c>
      <c r="N610" s="1">
        <v>-65990.650000000023</v>
      </c>
      <c r="O610" s="2">
        <v>2885536.01</v>
      </c>
      <c r="P610" s="1">
        <v>-31166</v>
      </c>
      <c r="Q610" s="1">
        <v>0</v>
      </c>
      <c r="R610" s="1">
        <v>-31115</v>
      </c>
      <c r="S610" s="1">
        <v>0</v>
      </c>
      <c r="T610" s="27"/>
      <c r="U610" s="1">
        <v>0</v>
      </c>
      <c r="V610" s="1">
        <v>0</v>
      </c>
    </row>
    <row r="611" spans="1:22" ht="15.75" x14ac:dyDescent="0.25">
      <c r="A611" s="5" t="s">
        <v>73</v>
      </c>
      <c r="B611" s="6" t="s">
        <v>3</v>
      </c>
      <c r="C611" s="5" t="s">
        <v>3</v>
      </c>
      <c r="D611" s="4">
        <v>575</v>
      </c>
      <c r="E611" s="4">
        <v>574</v>
      </c>
      <c r="F611" s="4">
        <v>-1</v>
      </c>
      <c r="G611" s="28">
        <v>-2E-3</v>
      </c>
      <c r="H611" s="2"/>
      <c r="I611" s="1">
        <v>4321116.91</v>
      </c>
      <c r="J611" s="1">
        <v>4254406.4000000004</v>
      </c>
      <c r="K611" s="1">
        <v>-66710.509999999776</v>
      </c>
      <c r="L611" s="3">
        <v>-1.4999999999999999E-2</v>
      </c>
      <c r="M611" s="1">
        <v>-28540</v>
      </c>
      <c r="N611" s="1">
        <v>-38170.510000000009</v>
      </c>
      <c r="O611" s="2">
        <v>2448481.34</v>
      </c>
      <c r="P611" s="1">
        <v>-5075</v>
      </c>
      <c r="Q611" s="1">
        <v>0</v>
      </c>
      <c r="R611" s="1">
        <v>-23465</v>
      </c>
      <c r="S611" s="1">
        <v>0</v>
      </c>
      <c r="T611" s="27"/>
      <c r="U611" s="1">
        <v>0</v>
      </c>
      <c r="V611" s="1">
        <v>0</v>
      </c>
    </row>
    <row r="612" spans="1:22" ht="15.75" x14ac:dyDescent="0.25">
      <c r="A612" s="5" t="s">
        <v>72</v>
      </c>
      <c r="B612" s="6" t="s">
        <v>3</v>
      </c>
      <c r="C612" s="5" t="s">
        <v>3</v>
      </c>
      <c r="D612" s="4">
        <v>414</v>
      </c>
      <c r="E612" s="4">
        <v>399</v>
      </c>
      <c r="F612" s="4">
        <v>-15</v>
      </c>
      <c r="G612" s="28">
        <v>-3.5999999999999997E-2</v>
      </c>
      <c r="H612" s="2"/>
      <c r="I612" s="1">
        <v>3082638.04</v>
      </c>
      <c r="J612" s="1">
        <v>2946660.73</v>
      </c>
      <c r="K612" s="1">
        <v>-135977.31000000006</v>
      </c>
      <c r="L612" s="3">
        <v>-4.3999999999999997E-2</v>
      </c>
      <c r="M612" s="1">
        <v>-86894</v>
      </c>
      <c r="N612" s="1">
        <v>-49083.309999999939</v>
      </c>
      <c r="O612" s="2">
        <v>1722537.54</v>
      </c>
      <c r="P612" s="1">
        <v>-70528</v>
      </c>
      <c r="Q612" s="1">
        <v>0</v>
      </c>
      <c r="R612" s="1">
        <v>-16366</v>
      </c>
      <c r="S612" s="1">
        <v>0</v>
      </c>
      <c r="T612" s="27"/>
      <c r="U612" s="1">
        <v>0</v>
      </c>
      <c r="V612" s="1">
        <v>0</v>
      </c>
    </row>
    <row r="613" spans="1:22" ht="15.75" x14ac:dyDescent="0.25">
      <c r="A613" s="5" t="s">
        <v>71</v>
      </c>
      <c r="B613" s="6" t="s">
        <v>3</v>
      </c>
      <c r="C613" s="5" t="s">
        <v>3</v>
      </c>
      <c r="D613" s="4">
        <v>764</v>
      </c>
      <c r="E613" s="4">
        <v>800</v>
      </c>
      <c r="F613" s="4">
        <v>36</v>
      </c>
      <c r="G613" s="28">
        <v>4.7E-2</v>
      </c>
      <c r="H613" s="2"/>
      <c r="I613" s="1">
        <v>6304467.2400000002</v>
      </c>
      <c r="J613" s="1">
        <v>6388050.2699999996</v>
      </c>
      <c r="K613" s="1">
        <v>83583.029999999329</v>
      </c>
      <c r="L613" s="3">
        <v>1.2999999999999999E-2</v>
      </c>
      <c r="M613" s="1">
        <v>203978</v>
      </c>
      <c r="N613" s="1">
        <v>-120394.96999999997</v>
      </c>
      <c r="O613" s="2">
        <v>3369519.0700000003</v>
      </c>
      <c r="P613" s="1">
        <v>240085</v>
      </c>
      <c r="Q613" s="1">
        <v>0</v>
      </c>
      <c r="R613" s="1">
        <v>-36107</v>
      </c>
      <c r="S613" s="1">
        <v>0</v>
      </c>
      <c r="T613" s="27"/>
      <c r="U613" s="1">
        <v>0</v>
      </c>
      <c r="V613" s="1">
        <v>0</v>
      </c>
    </row>
    <row r="614" spans="1:22" ht="15.75" x14ac:dyDescent="0.25">
      <c r="A614" s="5" t="s">
        <v>70</v>
      </c>
      <c r="B614" s="6" t="s">
        <v>3</v>
      </c>
      <c r="C614" s="5" t="s">
        <v>3</v>
      </c>
      <c r="D614" s="4">
        <v>282</v>
      </c>
      <c r="E614" s="4">
        <v>280</v>
      </c>
      <c r="F614" s="4">
        <v>-2</v>
      </c>
      <c r="G614" s="28">
        <v>-7.0000000000000001E-3</v>
      </c>
      <c r="H614" s="2"/>
      <c r="I614" s="1">
        <v>2338806.52</v>
      </c>
      <c r="J614" s="1">
        <v>2290862.62</v>
      </c>
      <c r="K614" s="1">
        <v>-47943.899999999907</v>
      </c>
      <c r="L614" s="3">
        <v>-0.02</v>
      </c>
      <c r="M614" s="1">
        <v>-13121</v>
      </c>
      <c r="N614" s="1">
        <v>-34822.899999999965</v>
      </c>
      <c r="O614" s="2">
        <v>1184631.06</v>
      </c>
      <c r="P614" s="1">
        <v>-1678</v>
      </c>
      <c r="Q614" s="1">
        <v>0</v>
      </c>
      <c r="R614" s="1">
        <v>-11443</v>
      </c>
      <c r="S614" s="1">
        <v>0</v>
      </c>
      <c r="T614" s="27"/>
      <c r="U614" s="1">
        <v>0</v>
      </c>
      <c r="V614" s="1">
        <v>0</v>
      </c>
    </row>
    <row r="615" spans="1:22" ht="15.75" x14ac:dyDescent="0.25">
      <c r="A615" s="5" t="s">
        <v>69</v>
      </c>
      <c r="B615" s="6" t="s">
        <v>3</v>
      </c>
      <c r="C615" s="5" t="s">
        <v>3</v>
      </c>
      <c r="D615" s="4">
        <v>576</v>
      </c>
      <c r="E615" s="4">
        <v>576</v>
      </c>
      <c r="F615" s="4">
        <v>0</v>
      </c>
      <c r="G615" s="28">
        <v>0</v>
      </c>
      <c r="H615" s="2"/>
      <c r="I615" s="1">
        <v>4123051.08</v>
      </c>
      <c r="J615" s="1">
        <v>4047834.32</v>
      </c>
      <c r="K615" s="1">
        <v>-75216.760000000242</v>
      </c>
      <c r="L615" s="3">
        <v>-1.7999999999999999E-2</v>
      </c>
      <c r="M615" s="1">
        <v>-23547</v>
      </c>
      <c r="N615" s="1">
        <v>-51669.760000000009</v>
      </c>
      <c r="O615" s="2">
        <v>2443311.6</v>
      </c>
      <c r="P615" s="1">
        <v>0</v>
      </c>
      <c r="Q615" s="1">
        <v>0</v>
      </c>
      <c r="R615" s="1">
        <v>-23547</v>
      </c>
      <c r="S615" s="1">
        <v>0</v>
      </c>
      <c r="T615" s="27"/>
      <c r="U615" s="1">
        <v>0</v>
      </c>
      <c r="V615" s="1">
        <v>0</v>
      </c>
    </row>
    <row r="616" spans="1:22" ht="15.75" x14ac:dyDescent="0.25">
      <c r="A616" s="5" t="s">
        <v>68</v>
      </c>
      <c r="B616" s="6" t="s">
        <v>3</v>
      </c>
      <c r="C616" s="5" t="s">
        <v>3</v>
      </c>
      <c r="D616" s="4">
        <v>677</v>
      </c>
      <c r="E616" s="4">
        <v>697</v>
      </c>
      <c r="F616" s="4">
        <v>20</v>
      </c>
      <c r="G616" s="28">
        <v>0.03</v>
      </c>
      <c r="H616" s="2"/>
      <c r="I616" s="1">
        <v>5672598.4100000001</v>
      </c>
      <c r="J616" s="1">
        <v>5717351.71</v>
      </c>
      <c r="K616" s="1">
        <v>44753.299999999814</v>
      </c>
      <c r="L616" s="3">
        <v>8.0000000000000002E-3</v>
      </c>
      <c r="M616" s="1">
        <v>87398</v>
      </c>
      <c r="N616" s="1">
        <v>-42644.699999999953</v>
      </c>
      <c r="O616" s="2">
        <v>3116272.3</v>
      </c>
      <c r="P616" s="1">
        <v>121138</v>
      </c>
      <c r="Q616" s="1">
        <v>0</v>
      </c>
      <c r="R616" s="1">
        <v>-33740</v>
      </c>
      <c r="S616" s="1">
        <v>0</v>
      </c>
      <c r="T616" s="27"/>
      <c r="U616" s="1">
        <v>0</v>
      </c>
      <c r="V616" s="1">
        <v>0</v>
      </c>
    </row>
    <row r="617" spans="1:22" ht="15.75" x14ac:dyDescent="0.25">
      <c r="A617" s="5" t="s">
        <v>67</v>
      </c>
      <c r="B617" s="6" t="s">
        <v>3</v>
      </c>
      <c r="C617" s="5" t="s">
        <v>3</v>
      </c>
      <c r="D617" s="4">
        <v>288</v>
      </c>
      <c r="E617" s="4">
        <v>290</v>
      </c>
      <c r="F617" s="4">
        <v>2</v>
      </c>
      <c r="G617" s="28">
        <v>7.0000000000000001E-3</v>
      </c>
      <c r="H617" s="2"/>
      <c r="I617" s="1">
        <v>2165870.3200000003</v>
      </c>
      <c r="J617" s="1">
        <v>2136727.06</v>
      </c>
      <c r="K617" s="1">
        <v>-29143.260000000242</v>
      </c>
      <c r="L617" s="3">
        <v>-1.2999999999999999E-2</v>
      </c>
      <c r="M617" s="1">
        <v>-2013</v>
      </c>
      <c r="N617" s="1">
        <v>-27130.260000000068</v>
      </c>
      <c r="O617" s="2">
        <v>1249854.8399999999</v>
      </c>
      <c r="P617" s="1">
        <v>9817</v>
      </c>
      <c r="Q617" s="1">
        <v>0</v>
      </c>
      <c r="R617" s="1">
        <v>-11830</v>
      </c>
      <c r="S617" s="1">
        <v>0</v>
      </c>
      <c r="T617" s="27"/>
      <c r="U617" s="1">
        <v>0</v>
      </c>
      <c r="V617" s="1">
        <v>0</v>
      </c>
    </row>
    <row r="618" spans="1:22" ht="15.75" x14ac:dyDescent="0.25">
      <c r="A618" s="5" t="s">
        <v>66</v>
      </c>
      <c r="B618" s="6" t="s">
        <v>3</v>
      </c>
      <c r="C618" s="5" t="s">
        <v>3</v>
      </c>
      <c r="D618" s="4">
        <v>640</v>
      </c>
      <c r="E618" s="4">
        <v>611</v>
      </c>
      <c r="F618" s="4">
        <v>-29</v>
      </c>
      <c r="G618" s="28">
        <v>-4.4999999999999998E-2</v>
      </c>
      <c r="H618" s="2"/>
      <c r="I618" s="1">
        <v>4552802.3</v>
      </c>
      <c r="J618" s="1">
        <v>4293274.18</v>
      </c>
      <c r="K618" s="1">
        <v>-259528.12000000011</v>
      </c>
      <c r="L618" s="3">
        <v>-5.7000000000000002E-2</v>
      </c>
      <c r="M618" s="1">
        <v>-171379</v>
      </c>
      <c r="N618" s="1">
        <v>-88149.119999999763</v>
      </c>
      <c r="O618" s="2">
        <v>2544991.0700000003</v>
      </c>
      <c r="P618" s="1">
        <v>-146595</v>
      </c>
      <c r="Q618" s="1">
        <v>0</v>
      </c>
      <c r="R618" s="1">
        <v>-24784</v>
      </c>
      <c r="S618" s="1">
        <v>0</v>
      </c>
      <c r="T618" s="27"/>
      <c r="U618" s="1">
        <v>0</v>
      </c>
      <c r="V618" s="1">
        <v>0</v>
      </c>
    </row>
    <row r="619" spans="1:22" ht="15.75" x14ac:dyDescent="0.25">
      <c r="A619" s="5" t="s">
        <v>65</v>
      </c>
      <c r="B619" s="6" t="s">
        <v>3</v>
      </c>
      <c r="C619" s="5" t="s">
        <v>3</v>
      </c>
      <c r="D619" s="4">
        <v>638</v>
      </c>
      <c r="E619" s="4">
        <v>611</v>
      </c>
      <c r="F619" s="4">
        <v>-27</v>
      </c>
      <c r="G619" s="28">
        <v>-4.2000000000000003E-2</v>
      </c>
      <c r="H619" s="2"/>
      <c r="I619" s="1">
        <v>4638511.9800000004</v>
      </c>
      <c r="J619" s="1">
        <v>4348208.82</v>
      </c>
      <c r="K619" s="1">
        <v>-290303.16000000015</v>
      </c>
      <c r="L619" s="3">
        <v>-6.3E-2</v>
      </c>
      <c r="M619" s="1">
        <v>-155285</v>
      </c>
      <c r="N619" s="1">
        <v>-135018.15999999992</v>
      </c>
      <c r="O619" s="2">
        <v>2500546.27</v>
      </c>
      <c r="P619" s="1">
        <v>-130423</v>
      </c>
      <c r="Q619" s="1">
        <v>0</v>
      </c>
      <c r="R619" s="1">
        <v>-24862</v>
      </c>
      <c r="S619" s="1">
        <v>0</v>
      </c>
      <c r="T619" s="27"/>
      <c r="U619" s="1">
        <v>0</v>
      </c>
      <c r="V619" s="1">
        <v>0</v>
      </c>
    </row>
    <row r="620" spans="1:22" ht="15.75" x14ac:dyDescent="0.25">
      <c r="A620" s="5" t="s">
        <v>64</v>
      </c>
      <c r="B620" s="6" t="s">
        <v>5</v>
      </c>
      <c r="C620" s="5" t="s">
        <v>32</v>
      </c>
      <c r="D620" s="4">
        <v>311</v>
      </c>
      <c r="E620" s="4">
        <v>307</v>
      </c>
      <c r="F620" s="4">
        <v>-4</v>
      </c>
      <c r="G620" s="28">
        <v>-1.2999999999999999E-2</v>
      </c>
      <c r="H620" s="2"/>
      <c r="I620" s="1">
        <v>2382180.44</v>
      </c>
      <c r="J620" s="1">
        <v>2541844.9699999997</v>
      </c>
      <c r="K620" s="1">
        <v>159664.5299999998</v>
      </c>
      <c r="L620" s="3">
        <v>6.7000000000000004E-2</v>
      </c>
      <c r="M620" s="1">
        <v>20272</v>
      </c>
      <c r="N620" s="1">
        <v>139392.52999999991</v>
      </c>
      <c r="O620" s="2">
        <v>625687.16720000003</v>
      </c>
      <c r="P620" s="1">
        <v>20272</v>
      </c>
      <c r="Q620" s="1">
        <v>0</v>
      </c>
      <c r="R620" s="1">
        <v>0</v>
      </c>
      <c r="S620" s="1">
        <v>0</v>
      </c>
      <c r="T620" s="27"/>
      <c r="U620" s="1">
        <v>0</v>
      </c>
      <c r="V620" s="1">
        <v>8403.6972000000005</v>
      </c>
    </row>
    <row r="621" spans="1:22" ht="15.75" x14ac:dyDescent="0.25">
      <c r="A621" s="5" t="s">
        <v>63</v>
      </c>
      <c r="B621" s="6" t="s">
        <v>3</v>
      </c>
      <c r="C621" s="5" t="s">
        <v>3</v>
      </c>
      <c r="D621" s="4">
        <v>420</v>
      </c>
      <c r="E621" s="4">
        <v>361</v>
      </c>
      <c r="F621" s="4">
        <v>-59</v>
      </c>
      <c r="G621" s="28">
        <v>-0.14000000000000001</v>
      </c>
      <c r="H621" s="2"/>
      <c r="I621" s="1">
        <v>3627778.06</v>
      </c>
      <c r="J621" s="1">
        <v>3159437.86</v>
      </c>
      <c r="K621" s="1">
        <v>-468340.20000000019</v>
      </c>
      <c r="L621" s="3">
        <v>-0.129</v>
      </c>
      <c r="M621" s="1">
        <v>-346851</v>
      </c>
      <c r="N621" s="1">
        <v>-121489.19999999995</v>
      </c>
      <c r="O621" s="2">
        <v>1149020.54</v>
      </c>
      <c r="P621" s="1">
        <v>-329307</v>
      </c>
      <c r="Q621" s="1">
        <v>0</v>
      </c>
      <c r="R621" s="1">
        <v>-17544</v>
      </c>
      <c r="S621" s="1">
        <v>0</v>
      </c>
      <c r="T621" s="27"/>
      <c r="U621" s="1">
        <v>0</v>
      </c>
      <c r="V621" s="1">
        <v>0</v>
      </c>
    </row>
    <row r="622" spans="1:22" ht="15.75" x14ac:dyDescent="0.25">
      <c r="A622" s="5" t="s">
        <v>62</v>
      </c>
      <c r="B622" s="6" t="s">
        <v>3</v>
      </c>
      <c r="C622" s="5" t="s">
        <v>3</v>
      </c>
      <c r="D622" s="4">
        <v>443</v>
      </c>
      <c r="E622" s="4">
        <v>412</v>
      </c>
      <c r="F622" s="4">
        <v>-31</v>
      </c>
      <c r="G622" s="28">
        <v>-7.0000000000000007E-2</v>
      </c>
      <c r="H622" s="2"/>
      <c r="I622" s="1">
        <v>4117561.67</v>
      </c>
      <c r="J622" s="1">
        <v>3906177.94</v>
      </c>
      <c r="K622" s="1">
        <v>-211383.72999999998</v>
      </c>
      <c r="L622" s="3">
        <v>-5.0999999999999997E-2</v>
      </c>
      <c r="M622" s="1">
        <v>-193422</v>
      </c>
      <c r="N622" s="1">
        <v>-17961.729999999981</v>
      </c>
      <c r="O622" s="2">
        <v>1438272.74</v>
      </c>
      <c r="P622" s="1">
        <v>-173474</v>
      </c>
      <c r="Q622" s="1">
        <v>0</v>
      </c>
      <c r="R622" s="1">
        <v>-19948</v>
      </c>
      <c r="S622" s="1">
        <v>0</v>
      </c>
      <c r="T622" s="27"/>
      <c r="U622" s="1">
        <v>0</v>
      </c>
      <c r="V622" s="1">
        <v>0</v>
      </c>
    </row>
    <row r="623" spans="1:22" ht="15.75" x14ac:dyDescent="0.25">
      <c r="A623" s="5" t="s">
        <v>61</v>
      </c>
      <c r="B623" s="6" t="s">
        <v>3</v>
      </c>
      <c r="C623" s="5" t="s">
        <v>3</v>
      </c>
      <c r="D623" s="4">
        <v>342</v>
      </c>
      <c r="E623" s="4">
        <v>284</v>
      </c>
      <c r="F623" s="4">
        <v>-58</v>
      </c>
      <c r="G623" s="28">
        <v>-0.17</v>
      </c>
      <c r="H623" s="2"/>
      <c r="I623" s="1">
        <v>3203131.06</v>
      </c>
      <c r="J623" s="1">
        <v>2773887.07</v>
      </c>
      <c r="K623" s="1">
        <v>-429243.99000000022</v>
      </c>
      <c r="L623" s="3">
        <v>-0.13400000000000001</v>
      </c>
      <c r="M623" s="1">
        <v>-335346</v>
      </c>
      <c r="N623" s="1">
        <v>-93897.990000000165</v>
      </c>
      <c r="O623" s="2">
        <v>1003275.95</v>
      </c>
      <c r="P623" s="1">
        <v>-321663</v>
      </c>
      <c r="Q623" s="1">
        <v>0</v>
      </c>
      <c r="R623" s="1">
        <v>-13683</v>
      </c>
      <c r="S623" s="1">
        <v>0</v>
      </c>
      <c r="T623" s="27"/>
      <c r="U623" s="1">
        <v>0</v>
      </c>
      <c r="V623" s="1">
        <v>0</v>
      </c>
    </row>
    <row r="624" spans="1:22" ht="15.75" x14ac:dyDescent="0.25">
      <c r="A624" s="5" t="s">
        <v>60</v>
      </c>
      <c r="B624" s="6" t="s">
        <v>1</v>
      </c>
      <c r="C624" s="5" t="s">
        <v>56</v>
      </c>
      <c r="D624" s="4">
        <v>292</v>
      </c>
      <c r="E624" s="4">
        <v>292</v>
      </c>
      <c r="F624" s="4">
        <v>0</v>
      </c>
      <c r="G624" s="28">
        <v>0</v>
      </c>
      <c r="H624" s="2"/>
      <c r="I624" s="1">
        <v>2262132.4500000002</v>
      </c>
      <c r="J624" s="1">
        <v>2343209.1072500004</v>
      </c>
      <c r="K624" s="1">
        <v>81076.657250000164</v>
      </c>
      <c r="L624" s="3">
        <v>3.5999999999999997E-2</v>
      </c>
      <c r="M624" s="1">
        <v>68432.887250000145</v>
      </c>
      <c r="N624" s="1">
        <v>12643.769999999902</v>
      </c>
      <c r="O624" s="2">
        <v>577792.67999999993</v>
      </c>
      <c r="P624" s="1">
        <v>5804</v>
      </c>
      <c r="Q624" s="1">
        <v>0</v>
      </c>
      <c r="R624" s="1">
        <v>62628.887250000065</v>
      </c>
      <c r="S624" s="1">
        <v>0</v>
      </c>
      <c r="T624" s="27"/>
      <c r="U624" s="1">
        <v>0</v>
      </c>
      <c r="V624" s="1">
        <v>0</v>
      </c>
    </row>
    <row r="625" spans="1:22" ht="15.75" x14ac:dyDescent="0.25">
      <c r="A625" s="5" t="s">
        <v>59</v>
      </c>
      <c r="B625" s="6" t="s">
        <v>57</v>
      </c>
      <c r="C625" s="5" t="s">
        <v>23</v>
      </c>
      <c r="D625" s="4">
        <v>193</v>
      </c>
      <c r="E625" s="4">
        <v>192</v>
      </c>
      <c r="F625" s="4">
        <v>-1</v>
      </c>
      <c r="G625" s="28">
        <v>-5.0000000000000001E-3</v>
      </c>
      <c r="H625" s="2"/>
      <c r="I625" s="1">
        <v>1200233.46</v>
      </c>
      <c r="J625" s="1">
        <v>1181963.8799999999</v>
      </c>
      <c r="K625" s="1">
        <v>-18269.580000000075</v>
      </c>
      <c r="L625" s="3">
        <v>-1.4999999999999999E-2</v>
      </c>
      <c r="M625" s="1">
        <v>0</v>
      </c>
      <c r="N625" s="1">
        <v>-18269.580000000075</v>
      </c>
      <c r="O625" s="7">
        <v>1224279.9989999998</v>
      </c>
      <c r="P625" s="1">
        <v>0</v>
      </c>
      <c r="Q625" s="1">
        <v>0</v>
      </c>
      <c r="R625" s="1">
        <v>0</v>
      </c>
      <c r="S625" s="1">
        <v>0</v>
      </c>
      <c r="T625" s="27"/>
      <c r="U625" s="1">
        <v>0</v>
      </c>
      <c r="V625" s="1">
        <v>35899.869000000013</v>
      </c>
    </row>
    <row r="626" spans="1:22" ht="15.75" x14ac:dyDescent="0.25">
      <c r="A626" s="5" t="s">
        <v>58</v>
      </c>
      <c r="B626" s="6" t="s">
        <v>57</v>
      </c>
      <c r="C626" s="5" t="s">
        <v>56</v>
      </c>
      <c r="D626" s="4">
        <v>0</v>
      </c>
      <c r="E626" s="4">
        <v>0</v>
      </c>
      <c r="F626" s="4">
        <v>0</v>
      </c>
      <c r="G626" s="28" t="s">
        <v>119</v>
      </c>
      <c r="H626" s="2"/>
      <c r="I626" s="1">
        <v>889756.32000000007</v>
      </c>
      <c r="J626" s="1">
        <v>878609.3</v>
      </c>
      <c r="K626" s="1">
        <v>-11147.020000000019</v>
      </c>
      <c r="L626" s="3">
        <v>-1.2999999999999999E-2</v>
      </c>
      <c r="M626" s="1">
        <v>0</v>
      </c>
      <c r="N626" s="1">
        <v>-11147.020000000019</v>
      </c>
      <c r="O626" s="2">
        <v>894091.18900000001</v>
      </c>
      <c r="P626" s="1">
        <v>0</v>
      </c>
      <c r="Q626" s="1">
        <v>0</v>
      </c>
      <c r="R626" s="1">
        <v>0</v>
      </c>
      <c r="S626" s="1">
        <v>0</v>
      </c>
      <c r="T626" s="27"/>
      <c r="U626" s="1">
        <v>0</v>
      </c>
      <c r="V626" s="1">
        <v>15481.889000000001</v>
      </c>
    </row>
    <row r="627" spans="1:22" ht="15.75" x14ac:dyDescent="0.25">
      <c r="A627" s="5" t="s">
        <v>55</v>
      </c>
      <c r="B627" s="6" t="s">
        <v>5</v>
      </c>
      <c r="C627" s="5" t="s">
        <v>7</v>
      </c>
      <c r="D627" s="4">
        <v>195</v>
      </c>
      <c r="E627" s="4">
        <v>359</v>
      </c>
      <c r="F627" s="4">
        <v>164</v>
      </c>
      <c r="G627" s="28">
        <v>0.84099999999999997</v>
      </c>
      <c r="H627" s="2"/>
      <c r="I627" s="1">
        <v>1574187.86</v>
      </c>
      <c r="J627" s="1">
        <v>2636358.36</v>
      </c>
      <c r="K627" s="1">
        <v>1062170.4999999998</v>
      </c>
      <c r="L627" s="3">
        <v>0.67500000000000004</v>
      </c>
      <c r="M627" s="1">
        <v>800219</v>
      </c>
      <c r="N627" s="1">
        <v>261951.49999999994</v>
      </c>
      <c r="O627" s="7">
        <v>558294.71299999999</v>
      </c>
      <c r="P627" s="1">
        <v>800219</v>
      </c>
      <c r="Q627" s="1">
        <v>0</v>
      </c>
      <c r="R627" s="1">
        <v>0</v>
      </c>
      <c r="S627" s="1">
        <v>0</v>
      </c>
      <c r="T627" s="27"/>
      <c r="U627" s="1">
        <v>0</v>
      </c>
      <c r="V627" s="1">
        <v>17217.132999999994</v>
      </c>
    </row>
    <row r="628" spans="1:22" ht="15.75" x14ac:dyDescent="0.25">
      <c r="A628" s="5" t="s">
        <v>54</v>
      </c>
      <c r="B628" s="6" t="s">
        <v>1</v>
      </c>
      <c r="C628" s="5" t="s">
        <v>23</v>
      </c>
      <c r="D628" s="4">
        <v>868</v>
      </c>
      <c r="E628" s="4">
        <v>827</v>
      </c>
      <c r="F628" s="4">
        <v>-41</v>
      </c>
      <c r="G628" s="28">
        <v>-4.7E-2</v>
      </c>
      <c r="H628" s="2"/>
      <c r="I628" s="1">
        <v>6577359.1999999993</v>
      </c>
      <c r="J628" s="1">
        <v>6421356.5882500019</v>
      </c>
      <c r="K628" s="1">
        <v>-156002.61174999736</v>
      </c>
      <c r="L628" s="3">
        <v>-2.4E-2</v>
      </c>
      <c r="M628" s="1">
        <v>10535.888250001706</v>
      </c>
      <c r="N628" s="1">
        <v>-166538.49999999977</v>
      </c>
      <c r="O628" s="2">
        <v>1618123.3721999999</v>
      </c>
      <c r="P628" s="1">
        <v>-187643</v>
      </c>
      <c r="Q628" s="1">
        <v>0</v>
      </c>
      <c r="R628" s="1">
        <v>198178.88825000118</v>
      </c>
      <c r="S628" s="1">
        <v>0</v>
      </c>
      <c r="T628" s="27"/>
      <c r="U628" s="1">
        <v>0</v>
      </c>
      <c r="V628" s="1">
        <v>25871.832199999997</v>
      </c>
    </row>
    <row r="629" spans="1:22" ht="15.75" x14ac:dyDescent="0.25">
      <c r="A629" s="5" t="s">
        <v>53</v>
      </c>
      <c r="B629" s="6" t="s">
        <v>1</v>
      </c>
      <c r="C629" s="5" t="s">
        <v>52</v>
      </c>
      <c r="D629" s="4">
        <v>588</v>
      </c>
      <c r="E629" s="4">
        <v>560</v>
      </c>
      <c r="F629" s="4">
        <v>-28</v>
      </c>
      <c r="G629" s="28">
        <v>-4.8000000000000001E-2</v>
      </c>
      <c r="H629" s="2"/>
      <c r="I629" s="1">
        <v>4681013.91</v>
      </c>
      <c r="J629" s="1">
        <v>4390139.4422500003</v>
      </c>
      <c r="K629" s="1">
        <v>-290874.46774999984</v>
      </c>
      <c r="L629" s="3">
        <v>-6.2E-2</v>
      </c>
      <c r="M629" s="1">
        <v>-214552.77774999989</v>
      </c>
      <c r="N629" s="1">
        <v>-76321.689999999944</v>
      </c>
      <c r="O629" s="2">
        <v>1035226.13</v>
      </c>
      <c r="P629" s="1">
        <v>-145570</v>
      </c>
      <c r="Q629" s="1">
        <v>0</v>
      </c>
      <c r="R629" s="1">
        <v>-68982.777749999601</v>
      </c>
      <c r="S629" s="1">
        <v>0</v>
      </c>
      <c r="T629" s="27"/>
      <c r="U629" s="1">
        <v>0</v>
      </c>
      <c r="V629" s="1">
        <v>0</v>
      </c>
    </row>
    <row r="630" spans="1:22" ht="15.75" x14ac:dyDescent="0.25">
      <c r="A630" s="5" t="s">
        <v>51</v>
      </c>
      <c r="B630" s="6" t="s">
        <v>5</v>
      </c>
      <c r="C630" s="5" t="s">
        <v>23</v>
      </c>
      <c r="D630" s="4">
        <v>1657</v>
      </c>
      <c r="E630" s="4">
        <v>1662</v>
      </c>
      <c r="F630" s="4">
        <v>5</v>
      </c>
      <c r="G630" s="28">
        <v>3.0000000000000001E-3</v>
      </c>
      <c r="H630" s="2"/>
      <c r="I630" s="1">
        <v>12197786.77</v>
      </c>
      <c r="J630" s="1">
        <v>12492900.043</v>
      </c>
      <c r="K630" s="1">
        <v>295113.27300000004</v>
      </c>
      <c r="L630" s="3">
        <v>2.4E-2</v>
      </c>
      <c r="M630" s="1">
        <v>133757.39299999923</v>
      </c>
      <c r="N630" s="1">
        <v>161355.87999999989</v>
      </c>
      <c r="O630" s="2">
        <v>2820692.2577999998</v>
      </c>
      <c r="P630" s="1">
        <v>24326</v>
      </c>
      <c r="Q630" s="1">
        <v>0</v>
      </c>
      <c r="R630" s="1">
        <v>109431.3929999996</v>
      </c>
      <c r="S630" s="1">
        <v>0</v>
      </c>
      <c r="T630" s="27"/>
      <c r="U630" s="1">
        <v>0</v>
      </c>
      <c r="V630" s="1">
        <v>273964.44780000002</v>
      </c>
    </row>
    <row r="631" spans="1:22" ht="15.75" x14ac:dyDescent="0.25">
      <c r="A631" s="5" t="s">
        <v>50</v>
      </c>
      <c r="B631" s="6" t="s">
        <v>1</v>
      </c>
      <c r="C631" s="5" t="s">
        <v>9</v>
      </c>
      <c r="D631" s="4">
        <v>230</v>
      </c>
      <c r="E631" s="4">
        <v>252</v>
      </c>
      <c r="F631" s="4">
        <v>22</v>
      </c>
      <c r="G631" s="28">
        <v>9.6000000000000002E-2</v>
      </c>
      <c r="H631" s="2"/>
      <c r="I631" s="1">
        <v>2122438.17</v>
      </c>
      <c r="J631" s="1">
        <v>2310738.8437500005</v>
      </c>
      <c r="K631" s="1">
        <v>188300.67375000054</v>
      </c>
      <c r="L631" s="3">
        <v>8.8999999999999996E-2</v>
      </c>
      <c r="M631" s="1">
        <v>104409.11375000025</v>
      </c>
      <c r="N631" s="1">
        <v>83891.56</v>
      </c>
      <c r="O631" s="2">
        <v>510958.60439999995</v>
      </c>
      <c r="P631" s="1">
        <v>88958</v>
      </c>
      <c r="Q631" s="1">
        <v>0</v>
      </c>
      <c r="R631" s="1">
        <v>15451.113750000241</v>
      </c>
      <c r="S631" s="1">
        <v>0</v>
      </c>
      <c r="T631" s="27"/>
      <c r="U631" s="1">
        <v>100000</v>
      </c>
      <c r="V631" s="1">
        <v>51794.244399999996</v>
      </c>
    </row>
    <row r="632" spans="1:22" ht="15.75" x14ac:dyDescent="0.25">
      <c r="A632" s="5" t="s">
        <v>49</v>
      </c>
      <c r="B632" s="6" t="s">
        <v>1</v>
      </c>
      <c r="C632" s="5" t="s">
        <v>19</v>
      </c>
      <c r="D632" s="4">
        <v>481</v>
      </c>
      <c r="E632" s="4">
        <v>486</v>
      </c>
      <c r="F632" s="4">
        <v>5</v>
      </c>
      <c r="G632" s="28">
        <v>0.01</v>
      </c>
      <c r="H632" s="2"/>
      <c r="I632" s="1">
        <v>3588234.88</v>
      </c>
      <c r="J632" s="1">
        <v>3563769.1112500001</v>
      </c>
      <c r="K632" s="1">
        <v>-24465.768749999814</v>
      </c>
      <c r="L632" s="3">
        <v>-7.0000000000000001E-3</v>
      </c>
      <c r="M632" s="1">
        <v>40708.201249999925</v>
      </c>
      <c r="N632" s="1">
        <v>-65173.969999999972</v>
      </c>
      <c r="O632" s="2">
        <v>1216562.5832000002</v>
      </c>
      <c r="P632" s="1">
        <v>25094</v>
      </c>
      <c r="Q632" s="1">
        <v>0</v>
      </c>
      <c r="R632" s="1">
        <v>15614.201250000147</v>
      </c>
      <c r="S632" s="1">
        <v>0</v>
      </c>
      <c r="T632" s="27"/>
      <c r="U632" s="1">
        <v>0</v>
      </c>
      <c r="V632" s="1">
        <v>149330.23320000002</v>
      </c>
    </row>
    <row r="633" spans="1:22" ht="15.75" x14ac:dyDescent="0.25">
      <c r="A633" s="5" t="s">
        <v>48</v>
      </c>
      <c r="B633" s="6" t="s">
        <v>1</v>
      </c>
      <c r="C633" s="5" t="s">
        <v>17</v>
      </c>
      <c r="D633" s="4">
        <v>393</v>
      </c>
      <c r="E633" s="4">
        <v>371</v>
      </c>
      <c r="F633" s="4">
        <v>-22</v>
      </c>
      <c r="G633" s="28">
        <v>-5.6000000000000001E-2</v>
      </c>
      <c r="H633" s="2"/>
      <c r="I633" s="1">
        <v>3051252.0300000003</v>
      </c>
      <c r="J633" s="1">
        <v>3013971.0757500003</v>
      </c>
      <c r="K633" s="1">
        <v>-37280.954249999952</v>
      </c>
      <c r="L633" s="3">
        <v>-1.2E-2</v>
      </c>
      <c r="M633" s="1">
        <v>-127480.02424999978</v>
      </c>
      <c r="N633" s="1">
        <v>90199.069999999949</v>
      </c>
      <c r="O633" s="2">
        <v>749441.86900000006</v>
      </c>
      <c r="P633" s="1">
        <v>-113423</v>
      </c>
      <c r="Q633" s="1">
        <v>0</v>
      </c>
      <c r="R633" s="1">
        <v>-14057.024249999668</v>
      </c>
      <c r="S633" s="1">
        <v>0</v>
      </c>
      <c r="T633" s="27"/>
      <c r="U633" s="1">
        <v>0</v>
      </c>
      <c r="V633" s="1">
        <v>29646.339</v>
      </c>
    </row>
    <row r="634" spans="1:22" ht="15.75" x14ac:dyDescent="0.25">
      <c r="A634" s="5" t="s">
        <v>47</v>
      </c>
      <c r="B634" s="6" t="s">
        <v>1</v>
      </c>
      <c r="C634" s="5" t="s">
        <v>46</v>
      </c>
      <c r="D634" s="4">
        <v>512</v>
      </c>
      <c r="E634" s="4">
        <v>527</v>
      </c>
      <c r="F634" s="4">
        <v>15</v>
      </c>
      <c r="G634" s="28">
        <v>2.9000000000000001E-2</v>
      </c>
      <c r="H634" s="2"/>
      <c r="I634" s="1">
        <v>3708422.72</v>
      </c>
      <c r="J634" s="1">
        <v>3788962.78</v>
      </c>
      <c r="K634" s="1">
        <v>80540.05999999959</v>
      </c>
      <c r="L634" s="3">
        <v>2.1999999999999999E-2</v>
      </c>
      <c r="M634" s="1">
        <v>45031.589999999851</v>
      </c>
      <c r="N634" s="1">
        <v>35508.469999999856</v>
      </c>
      <c r="O634" s="2">
        <v>897344.03620000009</v>
      </c>
      <c r="P634" s="1">
        <v>51987</v>
      </c>
      <c r="Q634" s="1">
        <v>0</v>
      </c>
      <c r="R634" s="1">
        <v>-6955.41</v>
      </c>
      <c r="S634" s="1">
        <v>0</v>
      </c>
      <c r="T634" s="27"/>
      <c r="U634" s="1">
        <v>0</v>
      </c>
      <c r="V634" s="1">
        <v>15414.336200000005</v>
      </c>
    </row>
    <row r="635" spans="1:22" ht="15.75" x14ac:dyDescent="0.25">
      <c r="A635" s="5" t="s">
        <v>45</v>
      </c>
      <c r="B635" s="6" t="s">
        <v>1</v>
      </c>
      <c r="C635" s="5" t="s">
        <v>15</v>
      </c>
      <c r="D635" s="4">
        <v>517</v>
      </c>
      <c r="E635" s="4">
        <v>487</v>
      </c>
      <c r="F635" s="4">
        <v>-30</v>
      </c>
      <c r="G635" s="28">
        <v>-5.8000000000000003E-2</v>
      </c>
      <c r="H635" s="2"/>
      <c r="I635" s="1">
        <v>4020619.68</v>
      </c>
      <c r="J635" s="1">
        <v>3895772.68</v>
      </c>
      <c r="K635" s="1">
        <v>-124847</v>
      </c>
      <c r="L635" s="3">
        <v>-3.1E-2</v>
      </c>
      <c r="M635" s="1">
        <v>-89465</v>
      </c>
      <c r="N635" s="1">
        <v>-35382</v>
      </c>
      <c r="O635" s="2">
        <v>1164358.6876000003</v>
      </c>
      <c r="P635" s="1">
        <v>-89465</v>
      </c>
      <c r="Q635" s="1">
        <v>0</v>
      </c>
      <c r="R635" s="1">
        <v>0</v>
      </c>
      <c r="S635" s="1">
        <v>0</v>
      </c>
      <c r="T635" s="27"/>
      <c r="U635" s="1">
        <v>0</v>
      </c>
      <c r="V635" s="1">
        <v>57471.127600000007</v>
      </c>
    </row>
    <row r="636" spans="1:22" ht="15.75" x14ac:dyDescent="0.25">
      <c r="A636" s="5" t="s">
        <v>44</v>
      </c>
      <c r="B636" s="6" t="s">
        <v>1</v>
      </c>
      <c r="C636" s="5" t="s">
        <v>41</v>
      </c>
      <c r="D636" s="4">
        <v>250</v>
      </c>
      <c r="E636" s="4">
        <v>241</v>
      </c>
      <c r="F636" s="4">
        <v>-9</v>
      </c>
      <c r="G636" s="28">
        <v>-3.5999999999999997E-2</v>
      </c>
      <c r="H636" s="2"/>
      <c r="I636" s="1">
        <v>1823305.88</v>
      </c>
      <c r="J636" s="1">
        <v>1774857.99</v>
      </c>
      <c r="K636" s="1">
        <v>-48447.889999999898</v>
      </c>
      <c r="L636" s="3">
        <v>-2.7E-2</v>
      </c>
      <c r="M636" s="1">
        <v>-32688</v>
      </c>
      <c r="N636" s="1">
        <v>-15759.890000000014</v>
      </c>
      <c r="O636" s="2">
        <v>433563.61579999997</v>
      </c>
      <c r="P636" s="1">
        <v>-32688</v>
      </c>
      <c r="Q636" s="1">
        <v>0</v>
      </c>
      <c r="R636" s="1">
        <v>0</v>
      </c>
      <c r="S636" s="1">
        <v>0</v>
      </c>
      <c r="T636" s="27"/>
      <c r="U636" s="1">
        <v>0</v>
      </c>
      <c r="V636" s="1">
        <v>18218.345799999996</v>
      </c>
    </row>
    <row r="637" spans="1:22" ht="15.75" x14ac:dyDescent="0.25">
      <c r="A637" s="5" t="s">
        <v>43</v>
      </c>
      <c r="B637" s="6" t="s">
        <v>1</v>
      </c>
      <c r="C637" s="5" t="s">
        <v>27</v>
      </c>
      <c r="D637" s="4">
        <v>813</v>
      </c>
      <c r="E637" s="4">
        <v>821</v>
      </c>
      <c r="F637" s="4">
        <v>8</v>
      </c>
      <c r="G637" s="28">
        <v>0.01</v>
      </c>
      <c r="H637" s="2"/>
      <c r="I637" s="1">
        <v>5586303.0299999993</v>
      </c>
      <c r="J637" s="1">
        <v>5671083.0020000003</v>
      </c>
      <c r="K637" s="1">
        <v>84779.972000000998</v>
      </c>
      <c r="L637" s="3">
        <v>1.4999999999999999E-2</v>
      </c>
      <c r="M637" s="1">
        <v>8615.0120000001043</v>
      </c>
      <c r="N637" s="1">
        <v>76164.959999999963</v>
      </c>
      <c r="O637" s="2">
        <v>1265625.2047999999</v>
      </c>
      <c r="P637" s="1">
        <v>36546</v>
      </c>
      <c r="Q637" s="1">
        <v>0</v>
      </c>
      <c r="R637" s="1">
        <v>-27930.987999999721</v>
      </c>
      <c r="S637" s="1">
        <v>0</v>
      </c>
      <c r="T637" s="27"/>
      <c r="U637" s="1">
        <v>0</v>
      </c>
      <c r="V637" s="1">
        <v>38985.554799999998</v>
      </c>
    </row>
    <row r="638" spans="1:22" ht="15.75" x14ac:dyDescent="0.25">
      <c r="A638" s="5" t="s">
        <v>42</v>
      </c>
      <c r="B638" s="6" t="s">
        <v>1</v>
      </c>
      <c r="C638" s="5" t="s">
        <v>41</v>
      </c>
      <c r="D638" s="4">
        <v>375</v>
      </c>
      <c r="E638" s="4">
        <v>352</v>
      </c>
      <c r="F638" s="4">
        <v>-23</v>
      </c>
      <c r="G638" s="28">
        <v>-6.0999999999999999E-2</v>
      </c>
      <c r="H638" s="2"/>
      <c r="I638" s="1">
        <v>3129100.29</v>
      </c>
      <c r="J638" s="1">
        <v>3035909.9550000001</v>
      </c>
      <c r="K638" s="1">
        <v>-93190.334999999963</v>
      </c>
      <c r="L638" s="3">
        <v>-0.03</v>
      </c>
      <c r="M638" s="1">
        <v>-76036.745000000112</v>
      </c>
      <c r="N638" s="1">
        <v>-17153.590000000084</v>
      </c>
      <c r="O638" s="7">
        <v>741667.60820000002</v>
      </c>
      <c r="P638" s="1">
        <v>-75070</v>
      </c>
      <c r="Q638" s="1">
        <v>0</v>
      </c>
      <c r="R638" s="1">
        <v>-966.74499999983527</v>
      </c>
      <c r="S638" s="1">
        <v>0</v>
      </c>
      <c r="T638" s="27"/>
      <c r="U638" s="1">
        <v>0</v>
      </c>
      <c r="V638" s="1">
        <v>12615.2482</v>
      </c>
    </row>
    <row r="639" spans="1:22" ht="15.75" x14ac:dyDescent="0.25">
      <c r="A639" s="5" t="s">
        <v>40</v>
      </c>
      <c r="B639" s="6" t="s">
        <v>5</v>
      </c>
      <c r="C639" s="5" t="s">
        <v>27</v>
      </c>
      <c r="D639" s="4">
        <v>1433</v>
      </c>
      <c r="E639" s="4">
        <v>1405</v>
      </c>
      <c r="F639" s="4">
        <v>-28</v>
      </c>
      <c r="G639" s="28">
        <v>-0.02</v>
      </c>
      <c r="H639" s="2"/>
      <c r="I639" s="1">
        <v>10908330.48</v>
      </c>
      <c r="J639" s="1">
        <v>10908410.609999999</v>
      </c>
      <c r="K639" s="1">
        <v>80.129999998956919</v>
      </c>
      <c r="L639" s="3">
        <v>0</v>
      </c>
      <c r="M639" s="1">
        <v>-121122</v>
      </c>
      <c r="N639" s="1">
        <v>121202.12999999989</v>
      </c>
      <c r="O639" s="2">
        <v>2362641.216</v>
      </c>
      <c r="P639" s="1">
        <v>-121122</v>
      </c>
      <c r="Q639" s="1">
        <v>0</v>
      </c>
      <c r="R639" s="1">
        <v>0</v>
      </c>
      <c r="S639" s="1">
        <v>0</v>
      </c>
      <c r="T639" s="27"/>
      <c r="U639" s="1">
        <v>0</v>
      </c>
      <c r="V639" s="1">
        <v>23903.646000000001</v>
      </c>
    </row>
    <row r="640" spans="1:22" ht="15.75" x14ac:dyDescent="0.25">
      <c r="A640" s="5" t="s">
        <v>39</v>
      </c>
      <c r="B640" s="6" t="s">
        <v>1</v>
      </c>
      <c r="C640" s="5" t="s">
        <v>32</v>
      </c>
      <c r="D640" s="4">
        <v>643</v>
      </c>
      <c r="E640" s="4">
        <v>654</v>
      </c>
      <c r="F640" s="4">
        <v>11</v>
      </c>
      <c r="G640" s="28">
        <v>1.7000000000000001E-2</v>
      </c>
      <c r="H640" s="2"/>
      <c r="I640" s="1">
        <v>3662513.4899999998</v>
      </c>
      <c r="J640" s="1">
        <v>3822372.2917499994</v>
      </c>
      <c r="K640" s="1">
        <v>159858.80174999963</v>
      </c>
      <c r="L640" s="3">
        <v>4.3999999999999997E-2</v>
      </c>
      <c r="M640" s="1">
        <v>117904.72174999956</v>
      </c>
      <c r="N640" s="1">
        <v>41954.080000000016</v>
      </c>
      <c r="O640" s="2">
        <v>469590.43940000003</v>
      </c>
      <c r="P640" s="1">
        <v>39071</v>
      </c>
      <c r="Q640" s="1">
        <v>0</v>
      </c>
      <c r="R640" s="1">
        <v>78833.72174999956</v>
      </c>
      <c r="S640" s="1">
        <v>0</v>
      </c>
      <c r="T640" s="27"/>
      <c r="U640" s="1">
        <v>0</v>
      </c>
      <c r="V640" s="1">
        <v>2688.9993999999997</v>
      </c>
    </row>
    <row r="641" spans="1:22" ht="15.75" x14ac:dyDescent="0.25">
      <c r="A641" s="5" t="s">
        <v>38</v>
      </c>
      <c r="B641" s="6" t="s">
        <v>1</v>
      </c>
      <c r="C641" s="5" t="s">
        <v>15</v>
      </c>
      <c r="D641" s="4">
        <v>259</v>
      </c>
      <c r="E641" s="4">
        <v>248</v>
      </c>
      <c r="F641" s="4">
        <v>-11</v>
      </c>
      <c r="G641" s="28">
        <v>-4.2000000000000003E-2</v>
      </c>
      <c r="H641" s="2"/>
      <c r="I641" s="1">
        <v>1983730.8</v>
      </c>
      <c r="J641" s="1">
        <v>1874791.56</v>
      </c>
      <c r="K641" s="1">
        <v>-108939.23999999999</v>
      </c>
      <c r="L641" s="3">
        <v>-5.5E-2</v>
      </c>
      <c r="M641" s="1">
        <v>-70532.010000000009</v>
      </c>
      <c r="N641" s="1">
        <v>-38407.23000000004</v>
      </c>
      <c r="O641" s="2">
        <v>490345.61620000005</v>
      </c>
      <c r="P641" s="1">
        <v>-6620</v>
      </c>
      <c r="Q641" s="1">
        <v>0</v>
      </c>
      <c r="R641" s="1">
        <v>-63912.01</v>
      </c>
      <c r="S641" s="1">
        <v>0</v>
      </c>
      <c r="T641" s="27"/>
      <c r="U641" s="1">
        <v>0</v>
      </c>
      <c r="V641" s="1">
        <v>26910.896199999996</v>
      </c>
    </row>
    <row r="642" spans="1:22" ht="15.75" x14ac:dyDescent="0.25">
      <c r="A642" s="8" t="s">
        <v>37</v>
      </c>
      <c r="B642" s="6" t="s">
        <v>1</v>
      </c>
      <c r="C642" s="5" t="s">
        <v>19</v>
      </c>
      <c r="D642" s="4">
        <v>366</v>
      </c>
      <c r="E642" s="4">
        <v>345</v>
      </c>
      <c r="F642" s="4">
        <v>-21</v>
      </c>
      <c r="G642" s="28">
        <v>-5.7000000000000002E-2</v>
      </c>
      <c r="H642" s="2"/>
      <c r="I642" s="1">
        <v>2820335.4299999997</v>
      </c>
      <c r="J642" s="1">
        <v>2590942.42</v>
      </c>
      <c r="K642" s="1">
        <v>-229393.00999999978</v>
      </c>
      <c r="L642" s="3">
        <v>-8.1000000000000003E-2</v>
      </c>
      <c r="M642" s="1">
        <v>-167880.17999999993</v>
      </c>
      <c r="N642" s="1">
        <v>-61512.829999999958</v>
      </c>
      <c r="O642" s="2">
        <v>826038.36120000016</v>
      </c>
      <c r="P642" s="1">
        <v>-105035</v>
      </c>
      <c r="Q642" s="1">
        <v>0</v>
      </c>
      <c r="R642" s="1">
        <v>-62845.18</v>
      </c>
      <c r="S642" s="1">
        <v>0</v>
      </c>
      <c r="T642" s="27"/>
      <c r="U642" s="1">
        <v>0</v>
      </c>
      <c r="V642" s="1">
        <v>37141.131200000003</v>
      </c>
    </row>
    <row r="643" spans="1:22" ht="15.75" x14ac:dyDescent="0.25">
      <c r="A643" s="8" t="s">
        <v>36</v>
      </c>
      <c r="B643" s="6" t="s">
        <v>5</v>
      </c>
      <c r="C643" s="5" t="s">
        <v>0</v>
      </c>
      <c r="D643" s="4">
        <v>461</v>
      </c>
      <c r="E643" s="4">
        <v>430</v>
      </c>
      <c r="F643" s="4">
        <v>-31</v>
      </c>
      <c r="G643" s="28">
        <v>-6.7000000000000004E-2</v>
      </c>
      <c r="H643" s="2"/>
      <c r="I643" s="1">
        <v>4694260.04</v>
      </c>
      <c r="J643" s="1">
        <v>4500956.3499999996</v>
      </c>
      <c r="K643" s="1">
        <v>-193303.69000000041</v>
      </c>
      <c r="L643" s="3">
        <v>-4.1000000000000002E-2</v>
      </c>
      <c r="M643" s="1">
        <v>-190552</v>
      </c>
      <c r="N643" s="1">
        <v>-2751.6900000000605</v>
      </c>
      <c r="O643" s="2">
        <v>1069025.8018</v>
      </c>
      <c r="P643" s="1">
        <v>-190552</v>
      </c>
      <c r="Q643" s="1">
        <v>0</v>
      </c>
      <c r="R643" s="1">
        <v>0</v>
      </c>
      <c r="S643" s="1">
        <v>0</v>
      </c>
      <c r="T643" s="27"/>
      <c r="U643" s="1">
        <v>0</v>
      </c>
      <c r="V643" s="1">
        <v>72566.241799999989</v>
      </c>
    </row>
    <row r="644" spans="1:22" ht="15.75" x14ac:dyDescent="0.25">
      <c r="A644" s="5" t="s">
        <v>35</v>
      </c>
      <c r="B644" s="6" t="s">
        <v>1</v>
      </c>
      <c r="C644" s="5" t="s">
        <v>9</v>
      </c>
      <c r="D644" s="4">
        <v>512</v>
      </c>
      <c r="E644" s="4">
        <v>504</v>
      </c>
      <c r="F644" s="4">
        <v>-8</v>
      </c>
      <c r="G644" s="28">
        <v>-1.6E-2</v>
      </c>
      <c r="H644" s="2"/>
      <c r="I644" s="1">
        <v>4017379.44</v>
      </c>
      <c r="J644" s="1">
        <v>3904259.91</v>
      </c>
      <c r="K644" s="1">
        <v>-113119.5299999998</v>
      </c>
      <c r="L644" s="3">
        <v>-2.8000000000000001E-2</v>
      </c>
      <c r="M644" s="1">
        <v>-13544</v>
      </c>
      <c r="N644" s="1">
        <v>-99575.529999999795</v>
      </c>
      <c r="O644" s="2">
        <v>1210887.4334</v>
      </c>
      <c r="P644" s="1">
        <v>-13544</v>
      </c>
      <c r="Q644" s="1">
        <v>0</v>
      </c>
      <c r="R644" s="1">
        <v>0</v>
      </c>
      <c r="S644" s="1">
        <v>0</v>
      </c>
      <c r="T644" s="27"/>
      <c r="U644" s="1">
        <v>0</v>
      </c>
      <c r="V644" s="1">
        <v>83843.523400000005</v>
      </c>
    </row>
    <row r="645" spans="1:22" ht="15.75" x14ac:dyDescent="0.25">
      <c r="A645" s="5" t="s">
        <v>34</v>
      </c>
      <c r="B645" s="6" t="s">
        <v>1</v>
      </c>
      <c r="C645" s="5" t="s">
        <v>15</v>
      </c>
      <c r="D645" s="4">
        <v>580</v>
      </c>
      <c r="E645" s="4">
        <v>573</v>
      </c>
      <c r="F645" s="4">
        <v>-7</v>
      </c>
      <c r="G645" s="28">
        <v>-1.2E-2</v>
      </c>
      <c r="H645" s="2"/>
      <c r="I645" s="1">
        <v>4156112.79</v>
      </c>
      <c r="J645" s="1">
        <v>4005857.2587500005</v>
      </c>
      <c r="K645" s="1">
        <v>-150255.53124999953</v>
      </c>
      <c r="L645" s="3">
        <v>-3.5999999999999997E-2</v>
      </c>
      <c r="M645" s="1">
        <v>-105394.8112499998</v>
      </c>
      <c r="N645" s="1">
        <v>-44860.720000000088</v>
      </c>
      <c r="O645" s="2">
        <v>1053241.2988</v>
      </c>
      <c r="P645" s="1">
        <v>-50965</v>
      </c>
      <c r="Q645" s="1">
        <v>0</v>
      </c>
      <c r="R645" s="1">
        <v>-54429.811249999679</v>
      </c>
      <c r="S645" s="1">
        <v>0</v>
      </c>
      <c r="T645" s="27"/>
      <c r="U645" s="1">
        <v>0</v>
      </c>
      <c r="V645" s="1">
        <v>68430.468800000017</v>
      </c>
    </row>
    <row r="646" spans="1:22" ht="15.75" x14ac:dyDescent="0.25">
      <c r="A646" s="5" t="s">
        <v>33</v>
      </c>
      <c r="B646" s="6" t="s">
        <v>1</v>
      </c>
      <c r="C646" s="5" t="s">
        <v>32</v>
      </c>
      <c r="D646" s="4">
        <v>733</v>
      </c>
      <c r="E646" s="4">
        <v>755</v>
      </c>
      <c r="F646" s="4">
        <v>22</v>
      </c>
      <c r="G646" s="28">
        <v>0.03</v>
      </c>
      <c r="H646" s="2"/>
      <c r="I646" s="1">
        <v>4927519.6399999997</v>
      </c>
      <c r="J646" s="1">
        <v>4946307.3900000006</v>
      </c>
      <c r="K646" s="1">
        <v>18787.750000000931</v>
      </c>
      <c r="L646" s="3">
        <v>4.0000000000000001E-3</v>
      </c>
      <c r="M646" s="1">
        <v>73255</v>
      </c>
      <c r="N646" s="1">
        <v>-54467.249999999767</v>
      </c>
      <c r="O646" s="2">
        <v>1630017.9516</v>
      </c>
      <c r="P646" s="1">
        <v>73255</v>
      </c>
      <c r="Q646" s="1">
        <v>0</v>
      </c>
      <c r="R646" s="1">
        <v>0</v>
      </c>
      <c r="S646" s="1">
        <v>0</v>
      </c>
      <c r="T646" s="27"/>
      <c r="U646" s="1">
        <v>0</v>
      </c>
      <c r="V646" s="1">
        <v>302058.05159999995</v>
      </c>
    </row>
    <row r="647" spans="1:22" ht="15.75" x14ac:dyDescent="0.25">
      <c r="A647" s="5" t="s">
        <v>31</v>
      </c>
      <c r="B647" s="5" t="s">
        <v>1</v>
      </c>
      <c r="C647" s="5" t="s">
        <v>9</v>
      </c>
      <c r="D647" s="4">
        <v>339</v>
      </c>
      <c r="E647" s="4">
        <v>342</v>
      </c>
      <c r="F647" s="4">
        <v>3</v>
      </c>
      <c r="G647" s="28">
        <v>8.9999999999999993E-3</v>
      </c>
      <c r="H647" s="2"/>
      <c r="I647" s="1">
        <v>2788288.6799999997</v>
      </c>
      <c r="J647" s="1">
        <v>2709464.4947499996</v>
      </c>
      <c r="K647" s="1">
        <v>-78824.185250000097</v>
      </c>
      <c r="L647" s="3">
        <v>-2.8000000000000001E-2</v>
      </c>
      <c r="M647" s="1">
        <v>-64987.235249999911</v>
      </c>
      <c r="N647" s="1">
        <v>-13836.949999999953</v>
      </c>
      <c r="O647" s="2">
        <v>618188.92319999996</v>
      </c>
      <c r="P647" s="1">
        <v>-33023</v>
      </c>
      <c r="Q647" s="1">
        <v>0</v>
      </c>
      <c r="R647" s="1">
        <v>-31964.235250000173</v>
      </c>
      <c r="S647" s="1">
        <v>0</v>
      </c>
      <c r="T647" s="27"/>
      <c r="U647" s="1">
        <v>0</v>
      </c>
      <c r="V647" s="1">
        <v>3358.2131999999992</v>
      </c>
    </row>
    <row r="648" spans="1:22" ht="15.75" x14ac:dyDescent="0.25">
      <c r="A648" s="5" t="s">
        <v>30</v>
      </c>
      <c r="B648" s="6" t="s">
        <v>5</v>
      </c>
      <c r="C648" s="5" t="s">
        <v>15</v>
      </c>
      <c r="D648" s="4">
        <v>1176</v>
      </c>
      <c r="E648" s="4">
        <v>1179</v>
      </c>
      <c r="F648" s="4">
        <v>3</v>
      </c>
      <c r="G648" s="28">
        <v>3.0000000000000001E-3</v>
      </c>
      <c r="H648" s="2"/>
      <c r="I648" s="1">
        <v>8281890.9199999999</v>
      </c>
      <c r="J648" s="1">
        <v>8433838.1099999994</v>
      </c>
      <c r="K648" s="1">
        <v>151947.18999999948</v>
      </c>
      <c r="L648" s="3">
        <v>1.7999999999999999E-2</v>
      </c>
      <c r="M648" s="1">
        <v>20272</v>
      </c>
      <c r="N648" s="1">
        <v>131675.18999999994</v>
      </c>
      <c r="O648" s="2">
        <v>2051931.5463999999</v>
      </c>
      <c r="P648" s="1">
        <v>20272</v>
      </c>
      <c r="Q648" s="1">
        <v>0</v>
      </c>
      <c r="R648" s="1">
        <v>0</v>
      </c>
      <c r="S648" s="1">
        <v>0</v>
      </c>
      <c r="T648" s="27"/>
      <c r="U648" s="1">
        <v>0</v>
      </c>
      <c r="V648" s="1">
        <v>15051.636399999996</v>
      </c>
    </row>
    <row r="649" spans="1:22" ht="15.75" x14ac:dyDescent="0.25">
      <c r="A649" s="5" t="s">
        <v>29</v>
      </c>
      <c r="B649" s="6" t="s">
        <v>1</v>
      </c>
      <c r="C649" s="5" t="s">
        <v>27</v>
      </c>
      <c r="D649" s="4">
        <v>248</v>
      </c>
      <c r="E649" s="4">
        <v>235</v>
      </c>
      <c r="F649" s="4">
        <v>-13</v>
      </c>
      <c r="G649" s="28">
        <v>-5.1999999999999998E-2</v>
      </c>
      <c r="H649" s="2"/>
      <c r="I649" s="1">
        <v>1891522.4100000001</v>
      </c>
      <c r="J649" s="1">
        <v>1815272.966</v>
      </c>
      <c r="K649" s="1">
        <v>-76249.444000000134</v>
      </c>
      <c r="L649" s="3">
        <v>-0.04</v>
      </c>
      <c r="M649" s="1">
        <v>-72661.023999999976</v>
      </c>
      <c r="N649" s="1">
        <v>-3588.4199999999837</v>
      </c>
      <c r="O649" s="2">
        <v>521221.63459999999</v>
      </c>
      <c r="P649" s="1">
        <v>-54357</v>
      </c>
      <c r="Q649" s="1">
        <v>0</v>
      </c>
      <c r="R649" s="1">
        <v>-18304.023999999859</v>
      </c>
      <c r="S649" s="1">
        <v>0</v>
      </c>
      <c r="T649" s="27"/>
      <c r="U649" s="1">
        <v>0</v>
      </c>
      <c r="V649" s="1">
        <v>8043.334600000001</v>
      </c>
    </row>
    <row r="650" spans="1:22" ht="15.75" x14ac:dyDescent="0.25">
      <c r="A650" s="5" t="s">
        <v>28</v>
      </c>
      <c r="B650" s="6" t="s">
        <v>1</v>
      </c>
      <c r="C650" s="5" t="s">
        <v>27</v>
      </c>
      <c r="D650" s="4">
        <v>171</v>
      </c>
      <c r="E650" s="4">
        <v>184</v>
      </c>
      <c r="F650" s="4">
        <v>13</v>
      </c>
      <c r="G650" s="28">
        <v>7.5999999999999998E-2</v>
      </c>
      <c r="H650" s="2"/>
      <c r="I650" s="1">
        <v>1382461.1300000001</v>
      </c>
      <c r="J650" s="1">
        <v>1452040.6400000001</v>
      </c>
      <c r="K650" s="1">
        <v>69579.510000000009</v>
      </c>
      <c r="L650" s="3">
        <v>0.05</v>
      </c>
      <c r="M650" s="1">
        <v>14908.089999999851</v>
      </c>
      <c r="N650" s="1">
        <v>54671.419999999984</v>
      </c>
      <c r="O650" s="2">
        <v>385682.19780000002</v>
      </c>
      <c r="P650" s="1">
        <v>34535</v>
      </c>
      <c r="Q650" s="1">
        <v>0</v>
      </c>
      <c r="R650" s="1">
        <v>-19626.91</v>
      </c>
      <c r="S650" s="1">
        <v>0</v>
      </c>
      <c r="T650" s="27"/>
      <c r="U650" s="1">
        <v>0</v>
      </c>
      <c r="V650" s="1">
        <v>19761.257800000003</v>
      </c>
    </row>
    <row r="651" spans="1:22" ht="15.75" x14ac:dyDescent="0.25">
      <c r="A651" s="5" t="s">
        <v>26</v>
      </c>
      <c r="B651" s="6" t="s">
        <v>1</v>
      </c>
      <c r="C651" s="5" t="s">
        <v>17</v>
      </c>
      <c r="D651" s="4">
        <v>1016</v>
      </c>
      <c r="E651" s="4">
        <v>1032</v>
      </c>
      <c r="F651" s="4">
        <v>16</v>
      </c>
      <c r="G651" s="28">
        <v>1.6E-2</v>
      </c>
      <c r="H651" s="2"/>
      <c r="I651" s="1">
        <v>7030097.1699999999</v>
      </c>
      <c r="J651" s="1">
        <v>6932971.1229999997</v>
      </c>
      <c r="K651" s="1">
        <v>-97126.047000000253</v>
      </c>
      <c r="L651" s="3">
        <v>-1.4E-2</v>
      </c>
      <c r="M651" s="1">
        <v>-529.54700000025332</v>
      </c>
      <c r="N651" s="1">
        <v>-96596.5</v>
      </c>
      <c r="O651" s="2">
        <v>2129338.5156</v>
      </c>
      <c r="P651" s="1">
        <v>59302</v>
      </c>
      <c r="Q651" s="1">
        <v>0</v>
      </c>
      <c r="R651" s="1">
        <v>-59831.5469999997</v>
      </c>
      <c r="S651" s="1">
        <v>0</v>
      </c>
      <c r="T651" s="27"/>
      <c r="U651" s="1">
        <v>0</v>
      </c>
      <c r="V651" s="1">
        <v>264390.0956</v>
      </c>
    </row>
    <row r="652" spans="1:22" ht="15.75" x14ac:dyDescent="0.25">
      <c r="A652" s="5" t="s">
        <v>25</v>
      </c>
      <c r="B652" s="6" t="s">
        <v>1</v>
      </c>
      <c r="C652" s="5" t="s">
        <v>17</v>
      </c>
      <c r="D652" s="4">
        <v>274</v>
      </c>
      <c r="E652" s="4">
        <v>254</v>
      </c>
      <c r="F652" s="4">
        <v>-20</v>
      </c>
      <c r="G652" s="28">
        <v>-7.2999999999999995E-2</v>
      </c>
      <c r="H652" s="2"/>
      <c r="I652" s="1">
        <v>2366883.4900000002</v>
      </c>
      <c r="J652" s="1">
        <v>2219529.4185000001</v>
      </c>
      <c r="K652" s="1">
        <v>-147354.07150000008</v>
      </c>
      <c r="L652" s="3">
        <v>-6.2E-2</v>
      </c>
      <c r="M652" s="1">
        <v>-127267.75149999978</v>
      </c>
      <c r="N652" s="1">
        <v>-20086.320000000065</v>
      </c>
      <c r="O652" s="2">
        <v>679836.12520000001</v>
      </c>
      <c r="P652" s="1">
        <v>-94777</v>
      </c>
      <c r="Q652" s="1">
        <v>0</v>
      </c>
      <c r="R652" s="1">
        <v>-32490.751499999649</v>
      </c>
      <c r="S652" s="1">
        <v>0</v>
      </c>
      <c r="T652" s="27"/>
      <c r="U652" s="1">
        <v>0</v>
      </c>
      <c r="V652" s="1">
        <v>31860.035199999998</v>
      </c>
    </row>
    <row r="653" spans="1:22" ht="15.75" x14ac:dyDescent="0.25">
      <c r="A653" s="5" t="s">
        <v>24</v>
      </c>
      <c r="B653" s="6" t="s">
        <v>1</v>
      </c>
      <c r="C653" s="5" t="s">
        <v>23</v>
      </c>
      <c r="D653" s="4">
        <v>475</v>
      </c>
      <c r="E653" s="4">
        <v>487</v>
      </c>
      <c r="F653" s="4">
        <v>12</v>
      </c>
      <c r="G653" s="28">
        <v>2.5000000000000001E-2</v>
      </c>
      <c r="H653" s="2"/>
      <c r="I653" s="1">
        <v>3501222.9899999998</v>
      </c>
      <c r="J653" s="1">
        <v>3588995.06</v>
      </c>
      <c r="K653" s="1">
        <v>87772.070000000298</v>
      </c>
      <c r="L653" s="3">
        <v>2.5000000000000001E-2</v>
      </c>
      <c r="M653" s="1">
        <v>89901.300000000279</v>
      </c>
      <c r="N653" s="1">
        <v>-2129.2299999999814</v>
      </c>
      <c r="O653" s="7">
        <v>515286.32</v>
      </c>
      <c r="P653" s="1">
        <v>48267</v>
      </c>
      <c r="Q653" s="1">
        <v>0</v>
      </c>
      <c r="R653" s="1">
        <v>41634.300000000017</v>
      </c>
      <c r="S653" s="1">
        <v>0</v>
      </c>
      <c r="T653" s="27"/>
      <c r="U653" s="1">
        <v>0</v>
      </c>
      <c r="V653" s="1">
        <v>0</v>
      </c>
    </row>
    <row r="654" spans="1:22" ht="15.75" x14ac:dyDescent="0.25">
      <c r="A654" s="5" t="s">
        <v>22</v>
      </c>
      <c r="B654" s="6" t="s">
        <v>5</v>
      </c>
      <c r="C654" s="5" t="s">
        <v>19</v>
      </c>
      <c r="D654" s="4">
        <v>265</v>
      </c>
      <c r="E654" s="4">
        <v>263</v>
      </c>
      <c r="F654" s="4">
        <v>-2</v>
      </c>
      <c r="G654" s="28">
        <v>-8.0000000000000002E-3</v>
      </c>
      <c r="H654" s="2"/>
      <c r="I654" s="1">
        <v>2185670.56</v>
      </c>
      <c r="J654" s="1">
        <v>2233904.5812500003</v>
      </c>
      <c r="K654" s="1">
        <v>48234.021250000224</v>
      </c>
      <c r="L654" s="3">
        <v>2.1999999999999999E-2</v>
      </c>
      <c r="M654" s="1">
        <v>-32298.468749999767</v>
      </c>
      <c r="N654" s="1">
        <v>80532.489999999932</v>
      </c>
      <c r="O654" s="2">
        <v>493185.78</v>
      </c>
      <c r="P654" s="1">
        <v>-55747</v>
      </c>
      <c r="Q654" s="1">
        <v>0</v>
      </c>
      <c r="R654" s="1">
        <v>23448.531250000065</v>
      </c>
      <c r="S654" s="1">
        <v>0</v>
      </c>
      <c r="T654" s="27"/>
      <c r="U654" s="1">
        <v>82500</v>
      </c>
      <c r="V654" s="1">
        <v>0</v>
      </c>
    </row>
    <row r="655" spans="1:22" ht="15.75" x14ac:dyDescent="0.25">
      <c r="A655" s="5" t="s">
        <v>21</v>
      </c>
      <c r="B655" s="6" t="s">
        <v>1</v>
      </c>
      <c r="C655" s="5" t="s">
        <v>19</v>
      </c>
      <c r="D655" s="4">
        <v>182</v>
      </c>
      <c r="E655" s="4">
        <v>179</v>
      </c>
      <c r="F655" s="4">
        <v>-3</v>
      </c>
      <c r="G655" s="28">
        <v>-1.6E-2</v>
      </c>
      <c r="H655" s="2"/>
      <c r="I655" s="1">
        <v>1332277.8600000001</v>
      </c>
      <c r="J655" s="1">
        <v>1283100.5107499999</v>
      </c>
      <c r="K655" s="1">
        <v>-49177.349250000203</v>
      </c>
      <c r="L655" s="3">
        <v>-3.6999999999999998E-2</v>
      </c>
      <c r="M655" s="1">
        <v>-15173.889250000007</v>
      </c>
      <c r="N655" s="1">
        <v>-34003.460000000021</v>
      </c>
      <c r="O655" s="2">
        <v>293871.40920000005</v>
      </c>
      <c r="P655" s="1">
        <v>-21865</v>
      </c>
      <c r="Q655" s="1">
        <v>0</v>
      </c>
      <c r="R655" s="1">
        <v>6691.1107500000071</v>
      </c>
      <c r="S655" s="1">
        <v>0</v>
      </c>
      <c r="T655" s="27"/>
      <c r="U655" s="1">
        <v>0</v>
      </c>
      <c r="V655" s="1">
        <v>8835.7091999999993</v>
      </c>
    </row>
    <row r="656" spans="1:22" ht="15.75" x14ac:dyDescent="0.25">
      <c r="A656" s="5" t="s">
        <v>20</v>
      </c>
      <c r="B656" s="6" t="s">
        <v>1</v>
      </c>
      <c r="C656" s="5" t="s">
        <v>19</v>
      </c>
      <c r="D656" s="4">
        <v>355</v>
      </c>
      <c r="E656" s="4">
        <v>340</v>
      </c>
      <c r="F656" s="4">
        <v>-15</v>
      </c>
      <c r="G656" s="28">
        <v>-4.2000000000000003E-2</v>
      </c>
      <c r="H656" s="2"/>
      <c r="I656" s="1">
        <v>2559415.44</v>
      </c>
      <c r="J656" s="1">
        <v>2425134.09</v>
      </c>
      <c r="K656" s="1">
        <v>-134281.35000000009</v>
      </c>
      <c r="L656" s="3">
        <v>-5.1999999999999998E-2</v>
      </c>
      <c r="M656" s="1">
        <v>-59041</v>
      </c>
      <c r="N656" s="1">
        <v>-75240.349999999977</v>
      </c>
      <c r="O656" s="2">
        <v>768167.25419999997</v>
      </c>
      <c r="P656" s="1">
        <v>-59041</v>
      </c>
      <c r="Q656" s="1">
        <v>0</v>
      </c>
      <c r="R656" s="1">
        <v>0</v>
      </c>
      <c r="S656" s="1">
        <v>0</v>
      </c>
      <c r="T656" s="27"/>
      <c r="U656" s="1">
        <v>225000</v>
      </c>
      <c r="V656" s="1">
        <v>78739.684200000003</v>
      </c>
    </row>
    <row r="657" spans="1:22" ht="15.75" x14ac:dyDescent="0.25">
      <c r="A657" s="5" t="s">
        <v>18</v>
      </c>
      <c r="B657" s="6" t="s">
        <v>5</v>
      </c>
      <c r="C657" s="5" t="s">
        <v>17</v>
      </c>
      <c r="D657" s="4">
        <v>329</v>
      </c>
      <c r="E657" s="4">
        <v>305</v>
      </c>
      <c r="F657" s="4">
        <v>-24</v>
      </c>
      <c r="G657" s="28">
        <v>-7.2999999999999995E-2</v>
      </c>
      <c r="H657" s="2"/>
      <c r="I657" s="1">
        <v>2925144.76</v>
      </c>
      <c r="J657" s="1">
        <v>2769166.0700000003</v>
      </c>
      <c r="K657" s="1">
        <v>-155978.68999999948</v>
      </c>
      <c r="L657" s="3">
        <v>-5.2999999999999999E-2</v>
      </c>
      <c r="M657" s="1">
        <v>-115041</v>
      </c>
      <c r="N657" s="1">
        <v>-40937.689999999944</v>
      </c>
      <c r="O657" s="2">
        <v>752198.68079999997</v>
      </c>
      <c r="P657" s="1">
        <v>-115041</v>
      </c>
      <c r="Q657" s="1">
        <v>0</v>
      </c>
      <c r="R657" s="1">
        <v>0</v>
      </c>
      <c r="S657" s="1">
        <v>0</v>
      </c>
      <c r="T657" s="27"/>
      <c r="U657" s="1">
        <v>0</v>
      </c>
      <c r="V657" s="1">
        <v>91538.410800000012</v>
      </c>
    </row>
    <row r="658" spans="1:22" ht="15.75" x14ac:dyDescent="0.25">
      <c r="A658" s="5" t="s">
        <v>16</v>
      </c>
      <c r="B658" s="6" t="s">
        <v>1</v>
      </c>
      <c r="C658" s="5" t="s">
        <v>15</v>
      </c>
      <c r="D658" s="4">
        <v>475</v>
      </c>
      <c r="E658" s="4">
        <v>432</v>
      </c>
      <c r="F658" s="4">
        <v>-43</v>
      </c>
      <c r="G658" s="28">
        <v>-9.0999999999999998E-2</v>
      </c>
      <c r="H658" s="2"/>
      <c r="I658" s="1">
        <v>3804384.6100000003</v>
      </c>
      <c r="J658" s="1">
        <v>3592576.67</v>
      </c>
      <c r="K658" s="1">
        <v>-211807.94000000041</v>
      </c>
      <c r="L658" s="3">
        <v>-5.6000000000000001E-2</v>
      </c>
      <c r="M658" s="1">
        <v>-150565</v>
      </c>
      <c r="N658" s="1">
        <v>-61242.940000000061</v>
      </c>
      <c r="O658" s="2">
        <v>906077.39100000006</v>
      </c>
      <c r="P658" s="1">
        <v>-150565</v>
      </c>
      <c r="Q658" s="1">
        <v>0</v>
      </c>
      <c r="R658" s="1">
        <v>0</v>
      </c>
      <c r="S658" s="1">
        <v>0</v>
      </c>
      <c r="T658" s="27"/>
      <c r="U658" s="1">
        <v>0</v>
      </c>
      <c r="V658" s="1">
        <v>24164.681</v>
      </c>
    </row>
    <row r="659" spans="1:22" ht="15.75" x14ac:dyDescent="0.25">
      <c r="A659" s="5" t="s">
        <v>14</v>
      </c>
      <c r="B659" s="6" t="s">
        <v>13</v>
      </c>
      <c r="C659" s="5" t="s">
        <v>12</v>
      </c>
      <c r="D659" s="4">
        <v>3869</v>
      </c>
      <c r="E659" s="4">
        <v>3989</v>
      </c>
      <c r="F659" s="4">
        <v>120</v>
      </c>
      <c r="G659" s="28">
        <v>3.1E-2</v>
      </c>
      <c r="H659" s="2"/>
      <c r="I659" s="1">
        <v>32659767.57</v>
      </c>
      <c r="J659" s="1">
        <v>33334447.609999999</v>
      </c>
      <c r="K659" s="1">
        <v>674680.03999999911</v>
      </c>
      <c r="L659" s="3">
        <v>2.1000000000000001E-2</v>
      </c>
      <c r="M659" s="1">
        <v>523298</v>
      </c>
      <c r="N659" s="1">
        <v>151382.03999999911</v>
      </c>
      <c r="O659" s="7">
        <v>17575490.600000001</v>
      </c>
      <c r="P659" s="1">
        <v>714479</v>
      </c>
      <c r="Q659" s="1">
        <v>0</v>
      </c>
      <c r="R659" s="1">
        <v>-191181</v>
      </c>
      <c r="S659" s="1">
        <v>0</v>
      </c>
      <c r="T659" s="27"/>
      <c r="U659" s="1">
        <v>0</v>
      </c>
      <c r="V659" s="1">
        <v>0</v>
      </c>
    </row>
    <row r="660" spans="1:22" ht="15.75" x14ac:dyDescent="0.25">
      <c r="A660" s="5" t="s">
        <v>11</v>
      </c>
      <c r="B660" s="6" t="s">
        <v>10</v>
      </c>
      <c r="C660" s="5" t="s">
        <v>9</v>
      </c>
      <c r="D660" s="4">
        <v>290</v>
      </c>
      <c r="E660" s="4">
        <v>303</v>
      </c>
      <c r="F660" s="4">
        <v>13</v>
      </c>
      <c r="G660" s="28">
        <v>4.4999999999999998E-2</v>
      </c>
      <c r="H660" s="2"/>
      <c r="I660" s="1">
        <v>6599787.2400000002</v>
      </c>
      <c r="J660" s="1">
        <v>6630481.9100000001</v>
      </c>
      <c r="K660" s="1">
        <v>30694.669999999925</v>
      </c>
      <c r="L660" s="3">
        <v>5.0000000000000001E-3</v>
      </c>
      <c r="M660" s="1">
        <v>0</v>
      </c>
      <c r="N660" s="1">
        <v>30694.669999999925</v>
      </c>
      <c r="O660" s="2">
        <v>6916667.7070000004</v>
      </c>
      <c r="P660" s="1">
        <v>0</v>
      </c>
      <c r="Q660" s="1">
        <v>0</v>
      </c>
      <c r="R660" s="1">
        <v>0</v>
      </c>
      <c r="S660" s="1">
        <v>0</v>
      </c>
      <c r="T660" s="27"/>
      <c r="U660" s="1">
        <v>0</v>
      </c>
      <c r="V660" s="1">
        <v>270806.76699999999</v>
      </c>
    </row>
    <row r="661" spans="1:22" ht="15.75" x14ac:dyDescent="0.25">
      <c r="A661" s="5" t="s">
        <v>8</v>
      </c>
      <c r="B661" s="6" t="s">
        <v>1</v>
      </c>
      <c r="C661" s="5" t="s">
        <v>7</v>
      </c>
      <c r="D661" s="4">
        <v>907</v>
      </c>
      <c r="E661" s="4">
        <v>842</v>
      </c>
      <c r="F661" s="4">
        <v>-65</v>
      </c>
      <c r="G661" s="28">
        <v>-7.1999999999999995E-2</v>
      </c>
      <c r="H661" s="2"/>
      <c r="I661" s="1">
        <v>6846064.4399999995</v>
      </c>
      <c r="J661" s="1">
        <v>6530413.6987499995</v>
      </c>
      <c r="K661" s="1">
        <v>-315650.74124999996</v>
      </c>
      <c r="L661" s="3">
        <v>-4.5999999999999999E-2</v>
      </c>
      <c r="M661" s="1">
        <v>-271413.51125000045</v>
      </c>
      <c r="N661" s="1">
        <v>-44237.230000000214</v>
      </c>
      <c r="O661" s="2">
        <v>1618130.9668000001</v>
      </c>
      <c r="P661" s="1">
        <v>-295163</v>
      </c>
      <c r="Q661" s="1">
        <v>0</v>
      </c>
      <c r="R661" s="1">
        <v>23749.488749999786</v>
      </c>
      <c r="S661" s="1">
        <v>0</v>
      </c>
      <c r="T661" s="27"/>
      <c r="U661" s="1">
        <v>0</v>
      </c>
      <c r="V661" s="1">
        <v>69414.2068</v>
      </c>
    </row>
    <row r="662" spans="1:22" ht="15.75" x14ac:dyDescent="0.25">
      <c r="A662" s="5" t="s">
        <v>6</v>
      </c>
      <c r="B662" s="6" t="s">
        <v>5</v>
      </c>
      <c r="C662" s="5" t="s">
        <v>0</v>
      </c>
      <c r="D662" s="4">
        <v>2157</v>
      </c>
      <c r="E662" s="4">
        <v>2071</v>
      </c>
      <c r="F662" s="4">
        <v>-86</v>
      </c>
      <c r="G662" s="28">
        <v>-0.04</v>
      </c>
      <c r="H662" s="2"/>
      <c r="I662" s="1">
        <v>13055669.710000001</v>
      </c>
      <c r="J662" s="1">
        <v>12622594.110500004</v>
      </c>
      <c r="K662" s="1">
        <v>-433075.59949999675</v>
      </c>
      <c r="L662" s="3">
        <v>-3.3000000000000002E-2</v>
      </c>
      <c r="M662" s="1">
        <v>-608292.34949999675</v>
      </c>
      <c r="N662" s="1">
        <v>175216.75000000023</v>
      </c>
      <c r="O662" s="7">
        <v>1540923.6746</v>
      </c>
      <c r="P662" s="1">
        <v>-448001</v>
      </c>
      <c r="Q662" s="1">
        <v>0</v>
      </c>
      <c r="R662" s="1">
        <v>-160291.34949999698</v>
      </c>
      <c r="S662" s="1">
        <v>0</v>
      </c>
      <c r="T662" s="27"/>
      <c r="U662" s="1">
        <v>0</v>
      </c>
      <c r="V662" s="1">
        <v>73586.284600000014</v>
      </c>
    </row>
    <row r="663" spans="1:22" ht="15.75" x14ac:dyDescent="0.25">
      <c r="A663" s="5" t="s">
        <v>4</v>
      </c>
      <c r="B663" s="6" t="s">
        <v>3</v>
      </c>
      <c r="C663" s="5" t="s">
        <v>3</v>
      </c>
      <c r="D663" s="4">
        <v>347</v>
      </c>
      <c r="E663" s="4">
        <v>364</v>
      </c>
      <c r="F663" s="4">
        <v>17</v>
      </c>
      <c r="G663" s="28">
        <v>4.9000000000000002E-2</v>
      </c>
      <c r="H663" s="2"/>
      <c r="I663" s="1">
        <v>3123346.51</v>
      </c>
      <c r="J663" s="1">
        <v>3201732.3</v>
      </c>
      <c r="K663" s="1">
        <v>78385.790000000037</v>
      </c>
      <c r="L663" s="3">
        <v>2.5000000000000001E-2</v>
      </c>
      <c r="M663" s="1">
        <v>99992</v>
      </c>
      <c r="N663" s="1">
        <v>-21606.210000000021</v>
      </c>
      <c r="O663" s="2">
        <v>1253791.6400000001</v>
      </c>
      <c r="P663" s="1">
        <v>117610</v>
      </c>
      <c r="Q663" s="1">
        <v>0</v>
      </c>
      <c r="R663" s="1">
        <v>-17618</v>
      </c>
      <c r="S663" s="1">
        <v>0</v>
      </c>
      <c r="T663" s="27"/>
      <c r="U663" s="1">
        <v>0</v>
      </c>
      <c r="V663" s="1">
        <v>0</v>
      </c>
    </row>
    <row r="664" spans="1:22" ht="15.75" x14ac:dyDescent="0.25">
      <c r="A664" s="5" t="s">
        <v>2</v>
      </c>
      <c r="B664" s="6" t="s">
        <v>1</v>
      </c>
      <c r="C664" s="5" t="s">
        <v>0</v>
      </c>
      <c r="D664" s="4">
        <v>804</v>
      </c>
      <c r="E664" s="4">
        <v>771</v>
      </c>
      <c r="F664" s="4">
        <v>-33</v>
      </c>
      <c r="G664" s="28">
        <v>-4.1000000000000002E-2</v>
      </c>
      <c r="H664" s="2"/>
      <c r="I664" s="1">
        <v>5911841.9800000004</v>
      </c>
      <c r="J664" s="1">
        <v>5729359.7249999996</v>
      </c>
      <c r="K664" s="1">
        <v>-182482.25500000082</v>
      </c>
      <c r="L664" s="3">
        <v>-3.1E-2</v>
      </c>
      <c r="M664" s="1">
        <v>-88833.584999999963</v>
      </c>
      <c r="N664" s="1">
        <v>-93648.669999999925</v>
      </c>
      <c r="O664" s="2">
        <v>1406136.7174000002</v>
      </c>
      <c r="P664" s="1">
        <v>-144925</v>
      </c>
      <c r="Q664" s="1">
        <v>0</v>
      </c>
      <c r="R664" s="1">
        <v>56091.415000000183</v>
      </c>
      <c r="S664" s="1">
        <v>0</v>
      </c>
      <c r="T664" s="27"/>
      <c r="U664" s="1">
        <v>0</v>
      </c>
      <c r="V664" s="1">
        <v>36244.3174</v>
      </c>
    </row>
  </sheetData>
  <autoFilter ref="A4:V664">
    <sortState ref="A5:V664">
      <sortCondition ref="A4:A664"/>
    </sortState>
  </autoFilter>
  <mergeCells count="4">
    <mergeCell ref="I1:N2"/>
    <mergeCell ref="P1:S2"/>
    <mergeCell ref="D1:G2"/>
    <mergeCell ref="U1:V2"/>
  </mergeCells>
  <conditionalFormatting sqref="L5:L664">
    <cfRule type="cellIs" dxfId="2" priority="2" operator="lessThan">
      <formula>0</formula>
    </cfRule>
    <cfRule type="expression" dxfId="1" priority="3">
      <formula>"&lt;0"</formula>
    </cfRule>
  </conditionalFormatting>
  <conditionalFormatting sqref="G5:G664">
    <cfRule type="cellIs" dxfId="0" priority="1" operator="lessThan">
      <formula>0</formula>
    </cfRule>
  </conditionalFormatting>
  <pageMargins left="0.25" right="0.25" top="0.75" bottom="0.75" header="0.3" footer="0.3"/>
  <pageSetup scale="47" fitToHeight="0" orientation="landscape" r:id="rId1"/>
  <headerFooter>
    <oddHeader xml:space="preserve">&amp;CDRAFT &amp;D &amp;T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22" workbookViewId="0">
      <selection activeCell="I30" sqref="I30"/>
    </sheetView>
  </sheetViews>
  <sheetFormatPr defaultRowHeight="15" x14ac:dyDescent="0.25"/>
  <cols>
    <col min="1" max="14" width="9.140625" style="34"/>
  </cols>
  <sheetData>
    <row r="1" spans="1:14" s="2" customFormat="1" ht="15.75" x14ac:dyDescent="0.25">
      <c r="A1" s="32" t="s">
        <v>703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3" spans="1:14" x14ac:dyDescent="0.25">
      <c r="A3" s="34" t="s">
        <v>700</v>
      </c>
    </row>
    <row r="4" spans="1:14" x14ac:dyDescent="0.25">
      <c r="A4" s="34" t="s">
        <v>701</v>
      </c>
    </row>
    <row r="6" spans="1:14" s="31" customFormat="1" ht="31.5" customHeight="1" x14ac:dyDescent="0.25">
      <c r="A6" s="44" t="s">
        <v>734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34"/>
    </row>
    <row r="8" spans="1:14" x14ac:dyDescent="0.25">
      <c r="A8" s="34" t="s">
        <v>735</v>
      </c>
    </row>
    <row r="9" spans="1:14" x14ac:dyDescent="0.25">
      <c r="A9" s="34" t="s">
        <v>736</v>
      </c>
    </row>
    <row r="10" spans="1:14" x14ac:dyDescent="0.25">
      <c r="A10" s="34" t="s">
        <v>732</v>
      </c>
    </row>
    <row r="11" spans="1:14" x14ac:dyDescent="0.25">
      <c r="A11" s="34" t="s">
        <v>704</v>
      </c>
    </row>
    <row r="12" spans="1:14" x14ac:dyDescent="0.25">
      <c r="A12" s="34" t="s">
        <v>705</v>
      </c>
    </row>
    <row r="13" spans="1:14" x14ac:dyDescent="0.25">
      <c r="A13" s="34" t="s">
        <v>728</v>
      </c>
    </row>
    <row r="16" spans="1:14" x14ac:dyDescent="0.25">
      <c r="A16" s="34" t="s">
        <v>737</v>
      </c>
    </row>
    <row r="17" spans="1:1" x14ac:dyDescent="0.25">
      <c r="A17" s="34" t="s">
        <v>702</v>
      </c>
    </row>
    <row r="19" spans="1:1" x14ac:dyDescent="0.25">
      <c r="A19" s="34" t="s">
        <v>709</v>
      </c>
    </row>
    <row r="20" spans="1:1" x14ac:dyDescent="0.25">
      <c r="A20" s="34" t="s">
        <v>710</v>
      </c>
    </row>
    <row r="21" spans="1:1" x14ac:dyDescent="0.25">
      <c r="A21" s="34" t="s">
        <v>711</v>
      </c>
    </row>
    <row r="23" spans="1:1" x14ac:dyDescent="0.25">
      <c r="A23" s="34" t="s">
        <v>721</v>
      </c>
    </row>
    <row r="25" spans="1:1" x14ac:dyDescent="0.25">
      <c r="A25" s="34" t="s">
        <v>746</v>
      </c>
    </row>
    <row r="27" spans="1:1" x14ac:dyDescent="0.25">
      <c r="A27" s="35" t="s">
        <v>738</v>
      </c>
    </row>
    <row r="28" spans="1:1" x14ac:dyDescent="0.25">
      <c r="A28" s="34" t="s">
        <v>706</v>
      </c>
    </row>
    <row r="29" spans="1:1" x14ac:dyDescent="0.25">
      <c r="A29" s="34" t="s">
        <v>707</v>
      </c>
    </row>
    <row r="30" spans="1:1" x14ac:dyDescent="0.25">
      <c r="A30" s="34" t="s">
        <v>729</v>
      </c>
    </row>
    <row r="31" spans="1:1" x14ac:dyDescent="0.25">
      <c r="A31" s="34" t="s">
        <v>744</v>
      </c>
    </row>
    <row r="33" spans="1:1" x14ac:dyDescent="0.25">
      <c r="A33" s="34" t="s">
        <v>745</v>
      </c>
    </row>
    <row r="34" spans="1:1" x14ac:dyDescent="0.25">
      <c r="A34" s="34" t="s">
        <v>708</v>
      </c>
    </row>
    <row r="36" spans="1:1" x14ac:dyDescent="0.25">
      <c r="A36" s="34" t="s">
        <v>733</v>
      </c>
    </row>
    <row r="38" spans="1:1" x14ac:dyDescent="0.25">
      <c r="A38" s="35" t="s">
        <v>739</v>
      </c>
    </row>
    <row r="39" spans="1:1" x14ac:dyDescent="0.25">
      <c r="A39" s="34" t="s">
        <v>712</v>
      </c>
    </row>
    <row r="40" spans="1:1" x14ac:dyDescent="0.25">
      <c r="A40" s="34" t="s">
        <v>730</v>
      </c>
    </row>
    <row r="41" spans="1:1" x14ac:dyDescent="0.25">
      <c r="A41" s="34" t="s">
        <v>731</v>
      </c>
    </row>
    <row r="43" spans="1:1" x14ac:dyDescent="0.25">
      <c r="A43" s="35" t="s">
        <v>740</v>
      </c>
    </row>
    <row r="44" spans="1:1" x14ac:dyDescent="0.25">
      <c r="A44" s="34" t="s">
        <v>713</v>
      </c>
    </row>
    <row r="46" spans="1:1" x14ac:dyDescent="0.25">
      <c r="A46" s="34" t="s">
        <v>741</v>
      </c>
    </row>
    <row r="47" spans="1:1" x14ac:dyDescent="0.25">
      <c r="A47" s="34" t="s">
        <v>742</v>
      </c>
    </row>
    <row r="48" spans="1:1" x14ac:dyDescent="0.25">
      <c r="A48" s="34" t="s">
        <v>743</v>
      </c>
    </row>
  </sheetData>
  <mergeCells count="1">
    <mergeCell ref="A6:M6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Notes</vt:lpstr>
      <vt:lpstr>Data!Print_Titles</vt:lpstr>
    </vt:vector>
  </TitlesOfParts>
  <Company>Chicago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Chicago Public Schools</dc:creator>
  <cp:lastModifiedBy>Bittner, Emily</cp:lastModifiedBy>
  <cp:lastPrinted>2016-07-14T19:42:39Z</cp:lastPrinted>
  <dcterms:created xsi:type="dcterms:W3CDTF">2016-07-10T06:35:12Z</dcterms:created>
  <dcterms:modified xsi:type="dcterms:W3CDTF">2016-07-14T20:17:19Z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